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green-kfs01\財務課\002企画係\000平成35年度（令和05年度）\20220315_契約に係る情報の公表\５月作業\20230517_HP掲載用\PDFの元\"/>
    </mc:Choice>
  </mc:AlternateContent>
  <xr:revisionPtr revIDLastSave="0" documentId="13_ncr:1_{E5B92D0B-CB63-41BE-8BB4-EE6C490C5344}" xr6:coauthVersionLast="47" xr6:coauthVersionMax="47" xr10:uidLastSave="{00000000-0000-0000-0000-000000000000}"/>
  <bookViews>
    <workbookView xWindow="4545" yWindow="1860" windowWidth="14265" windowHeight="12135" xr2:uid="{A8C37C1B-EEEE-4334-8C11-21F176B465C1}"/>
  </bookViews>
  <sheets>
    <sheet name="別紙様式3" sheetId="1" r:id="rId1"/>
  </sheets>
  <definedNames>
    <definedName name="_xlnm._FilterDatabase" localSheetId="0" hidden="1">別紙様式3!$A$4:$M$46</definedName>
    <definedName name="_xlnm.Print_Area" localSheetId="0">別紙様式3!$A$1:$M$46</definedName>
    <definedName name="_xlnm.Print_Titles" localSheetId="0">別紙様式3!$1:$5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1" l="1"/>
  <c r="H13" i="1"/>
  <c r="H12" i="1"/>
  <c r="H11" i="1"/>
  <c r="H10" i="1"/>
  <c r="H9" i="1"/>
  <c r="H8" i="1"/>
</calcChain>
</file>

<file path=xl/sharedStrings.xml><?xml version="1.0" encoding="utf-8"?>
<sst xmlns="http://schemas.openxmlformats.org/spreadsheetml/2006/main" count="369" uniqueCount="88">
  <si>
    <t>競争入札に係る情報の公開(物品・役務等)
及び公益法人に対する支出の公表・点検の方針について(平成24年６月１日　行政改革実行本部決定)に基づく情報の公開</t>
  </si>
  <si>
    <t>国立研究開発法人森林研究・整備機構森林整備センター</t>
    <rPh sb="0" eb="17">
      <t>コ</t>
    </rPh>
    <rPh sb="17" eb="19">
      <t>シンリン</t>
    </rPh>
    <rPh sb="19" eb="21">
      <t>セイビ</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</si>
  <si>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</si>
  <si>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</si>
  <si>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</si>
  <si>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</si>
  <si>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</si>
  <si>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</si>
  <si>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</si>
  <si>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</si>
  <si>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</si>
  <si>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</si>
  <si>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</si>
  <si>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</si>
  <si>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</si>
  <si>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t>
    <phoneticPr fontId="3"/>
  </si>
  <si>
    <t>※公益法人の区分において、「公財」は、「公益財団法人」、「公社」は「公益社団法人」、「特財」は、「特例財団法人」、「特社」は「特例社団法人」をいう。</t>
    <phoneticPr fontId="8"/>
  </si>
  <si>
    <t>(注)必要があるときは、各欄の配置を著しく変更することなく所要の変更を加えることその他所要の調整を加えることができる。</t>
  </si>
  <si>
    <t>-</t>
  </si>
  <si>
    <t>局長  岡村 和哉
関東整備局
（神奈川県川崎市幸区堀川町66番地2）</t>
    <rPh sb="10" eb="15">
      <t>カントウ</t>
    </rPh>
    <rPh sb="17" eb="21">
      <t>カナガワケン</t>
    </rPh>
    <rPh sb="21" eb="24">
      <t>カワサキシ</t>
    </rPh>
    <rPh sb="24" eb="26">
      <t>サイワイク</t>
    </rPh>
    <rPh sb="26" eb="29">
      <t>ホリカワチョウ</t>
    </rPh>
    <rPh sb="31" eb="33">
      <t>バンチ</t>
    </rPh>
    <phoneticPr fontId="3"/>
  </si>
  <si>
    <t>局長 石垣 浩司
東北北海道整備局
（宮城県仙台市青葉区上杉5-3-36）</t>
    <rPh sb="0" eb="2">
      <t>キョクチョウ</t>
    </rPh>
    <rPh sb="3" eb="5">
      <t>イシガキ</t>
    </rPh>
    <rPh sb="6" eb="8">
      <t>コウジ</t>
    </rPh>
    <rPh sb="9" eb="11">
      <t>トウホク</t>
    </rPh>
    <rPh sb="11" eb="14">
      <t>ホッカイドウ</t>
    </rPh>
    <rPh sb="14" eb="17">
      <t>セイビキョク</t>
    </rPh>
    <rPh sb="19" eb="22">
      <t>ミヤギケン</t>
    </rPh>
    <rPh sb="22" eb="25">
      <t>センダイシ</t>
    </rPh>
    <rPh sb="25" eb="28">
      <t>アオバク</t>
    </rPh>
    <rPh sb="28" eb="30">
      <t>ウエスギ</t>
    </rPh>
    <phoneticPr fontId="3"/>
  </si>
  <si>
    <t>所長　関口 高士
森林整備センター
（神奈川県川崎市幸区堀川町66番地2）</t>
    <rPh sb="0" eb="2">
      <t>ショチョウ</t>
    </rPh>
    <rPh sb="9" eb="11">
      <t>シンリン</t>
    </rPh>
    <rPh sb="11" eb="13">
      <t>セイビ</t>
    </rPh>
    <rPh sb="19" eb="23">
      <t>カナガワケン</t>
    </rPh>
    <rPh sb="23" eb="26">
      <t>カワサキシ</t>
    </rPh>
    <rPh sb="26" eb="28">
      <t>サイワイク</t>
    </rPh>
    <rPh sb="28" eb="31">
      <t>ホリカワマチ</t>
    </rPh>
    <rPh sb="33" eb="35">
      <t>バンチ</t>
    </rPh>
    <phoneticPr fontId="3"/>
  </si>
  <si>
    <t>令和５年４月契約</t>
    <phoneticPr fontId="1"/>
  </si>
  <si>
    <t>一般競争入札</t>
    <rPh sb="0" eb="2">
      <t>イッパン</t>
    </rPh>
    <rPh sb="2" eb="4">
      <t>キョウソウ</t>
    </rPh>
    <rPh sb="4" eb="6">
      <t>ニュウサツ</t>
    </rPh>
    <phoneticPr fontId="3"/>
  </si>
  <si>
    <t>森林整備センターパーソナルコンピュータ等の調達及び保守業務</t>
    <rPh sb="0" eb="4">
      <t>シンリンセイビ</t>
    </rPh>
    <rPh sb="19" eb="20">
      <t>トウ</t>
    </rPh>
    <rPh sb="21" eb="23">
      <t>チョウタツ</t>
    </rPh>
    <rPh sb="23" eb="24">
      <t>オヨ</t>
    </rPh>
    <rPh sb="25" eb="27">
      <t>ホシュ</t>
    </rPh>
    <rPh sb="27" eb="29">
      <t>ギョウム</t>
    </rPh>
    <phoneticPr fontId="1"/>
  </si>
  <si>
    <t>（株）GTフォレストサービス　                               　　(東京都江東区東砂4-24-3-621)                       5010601052525</t>
    <phoneticPr fontId="1"/>
  </si>
  <si>
    <t>一般競争入札</t>
    <rPh sb="0" eb="2">
      <t>イッパン</t>
    </rPh>
    <rPh sb="2" eb="4">
      <t>キョウソウ</t>
    </rPh>
    <rPh sb="4" eb="6">
      <t>ニュウサツ</t>
    </rPh>
    <phoneticPr fontId="1"/>
  </si>
  <si>
    <t>グリーン航業（株）　　　　(東京都千代田区二番町5-5)                      6010001015255</t>
    <rPh sb="4" eb="6">
      <t>コウギョウ</t>
    </rPh>
    <rPh sb="6" eb="9">
      <t>カブ</t>
    </rPh>
    <rPh sb="14" eb="17">
      <t>トウキョウト</t>
    </rPh>
    <rPh sb="17" eb="21">
      <t>チヨダク</t>
    </rPh>
    <rPh sb="21" eb="24">
      <t>ニバンチョウ</t>
    </rPh>
    <phoneticPr fontId="1"/>
  </si>
  <si>
    <t>（株）一成　　　　　　　　　(兵庫県加古川市上荘町薬栗27-1)                  2110001036534</t>
    <rPh sb="3" eb="4">
      <t>イチ</t>
    </rPh>
    <rPh sb="4" eb="5">
      <t>ナ</t>
    </rPh>
    <rPh sb="15" eb="18">
      <t>ヒョウゴケン</t>
    </rPh>
    <rPh sb="18" eb="22">
      <t>カコガワシ</t>
    </rPh>
    <rPh sb="22" eb="23">
      <t>ウエ</t>
    </rPh>
    <rPh sb="23" eb="24">
      <t>ソウ</t>
    </rPh>
    <rPh sb="24" eb="25">
      <t>マチ</t>
    </rPh>
    <rPh sb="25" eb="26">
      <t>クスリ</t>
    </rPh>
    <rPh sb="26" eb="27">
      <t>クリ</t>
    </rPh>
    <phoneticPr fontId="1"/>
  </si>
  <si>
    <t>(株)三共コンサルタント
(北海道士別市東四条３丁目２番地)
3450001007574</t>
    <rPh sb="1" eb="2">
      <t>カブ</t>
    </rPh>
    <rPh sb="3" eb="5">
      <t>サンキョウ</t>
    </rPh>
    <rPh sb="14" eb="17">
      <t>ホッカイドウ</t>
    </rPh>
    <rPh sb="17" eb="20">
      <t>シベツシ</t>
    </rPh>
    <rPh sb="20" eb="23">
      <t>ヒガシヨンジョウ</t>
    </rPh>
    <rPh sb="24" eb="26">
      <t>チョウメ</t>
    </rPh>
    <rPh sb="27" eb="29">
      <t>バンチ</t>
    </rPh>
    <phoneticPr fontId="1"/>
  </si>
  <si>
    <t>令和５年度 森林調査業務
(青森県)</t>
    <rPh sb="0" eb="2">
      <t>レイワ</t>
    </rPh>
    <rPh sb="3" eb="5">
      <t>ネンド</t>
    </rPh>
    <rPh sb="6" eb="8">
      <t>シンリン</t>
    </rPh>
    <rPh sb="8" eb="10">
      <t>チョウサ</t>
    </rPh>
    <rPh sb="10" eb="12">
      <t>ギョウム</t>
    </rPh>
    <rPh sb="14" eb="17">
      <t>アオモリケン</t>
    </rPh>
    <phoneticPr fontId="1"/>
  </si>
  <si>
    <t>（一財）地域森林整備集団
（秋田県大仙市南外字平沢170ｰ11番地）
4010005016334</t>
    <rPh sb="1" eb="2">
      <t>イチ</t>
    </rPh>
    <rPh sb="2" eb="3">
      <t>ザイ</t>
    </rPh>
    <rPh sb="4" eb="12">
      <t>チイキシンリンセイビシュウダン</t>
    </rPh>
    <rPh sb="14" eb="17">
      <t>アキタケン</t>
    </rPh>
    <rPh sb="17" eb="18">
      <t>オオ</t>
    </rPh>
    <rPh sb="18" eb="20">
      <t>センシ</t>
    </rPh>
    <rPh sb="20" eb="21">
      <t>ミナミ</t>
    </rPh>
    <rPh sb="21" eb="22">
      <t>ホカ</t>
    </rPh>
    <rPh sb="22" eb="23">
      <t>アザ</t>
    </rPh>
    <rPh sb="23" eb="25">
      <t>ヒラサワ</t>
    </rPh>
    <rPh sb="31" eb="33">
      <t>バンチ</t>
    </rPh>
    <phoneticPr fontId="1"/>
  </si>
  <si>
    <t>令和５年度 森林調査業務
(岩手県)</t>
    <rPh sb="0" eb="2">
      <t>レイワ</t>
    </rPh>
    <rPh sb="3" eb="5">
      <t>ネンド</t>
    </rPh>
    <rPh sb="6" eb="8">
      <t>シンリン</t>
    </rPh>
    <rPh sb="8" eb="10">
      <t>チョウサ</t>
    </rPh>
    <rPh sb="10" eb="12">
      <t>ギョウム</t>
    </rPh>
    <rPh sb="14" eb="17">
      <t>イワテケン</t>
    </rPh>
    <phoneticPr fontId="1"/>
  </si>
  <si>
    <t>令和５年度 森林調査業務
(宮城県)</t>
    <rPh sb="0" eb="2">
      <t>レイワ</t>
    </rPh>
    <rPh sb="3" eb="5">
      <t>ネンド</t>
    </rPh>
    <rPh sb="6" eb="8">
      <t>シンリン</t>
    </rPh>
    <rPh sb="8" eb="10">
      <t>チョウサ</t>
    </rPh>
    <rPh sb="10" eb="12">
      <t>ギョウム</t>
    </rPh>
    <rPh sb="14" eb="16">
      <t>ミヤギ</t>
    </rPh>
    <rPh sb="16" eb="17">
      <t>ケン</t>
    </rPh>
    <phoneticPr fontId="1"/>
  </si>
  <si>
    <t>グリーン航業(株)
(東京都千代田区二番町5番地5）
6010001015255</t>
    <rPh sb="4" eb="6">
      <t>コウギョウ</t>
    </rPh>
    <rPh sb="6" eb="9">
      <t>カブ</t>
    </rPh>
    <rPh sb="11" eb="14">
      <t>トウキョウト</t>
    </rPh>
    <rPh sb="14" eb="18">
      <t>チヨダク</t>
    </rPh>
    <rPh sb="18" eb="21">
      <t>ニバンチョウ</t>
    </rPh>
    <rPh sb="22" eb="24">
      <t>バンチ</t>
    </rPh>
    <phoneticPr fontId="1"/>
  </si>
  <si>
    <t xml:space="preserve">令和５年度 森林調査業務
(秋田県) </t>
    <rPh sb="0" eb="2">
      <t>レイワ</t>
    </rPh>
    <rPh sb="3" eb="5">
      <t>ネンド</t>
    </rPh>
    <rPh sb="6" eb="8">
      <t>シンリン</t>
    </rPh>
    <rPh sb="8" eb="10">
      <t>チョウサ</t>
    </rPh>
    <rPh sb="10" eb="12">
      <t>ギョウム</t>
    </rPh>
    <rPh sb="14" eb="16">
      <t>アキタ</t>
    </rPh>
    <rPh sb="16" eb="17">
      <t>ケン</t>
    </rPh>
    <phoneticPr fontId="1"/>
  </si>
  <si>
    <t>(有)エー環境研究所
(大阪府大阪市中央区本町橋２番２３号）
9120002050766</t>
  </si>
  <si>
    <t>令和５年度 森林調査業務
(山形県)</t>
    <rPh sb="0" eb="2">
      <t>レイワ</t>
    </rPh>
    <rPh sb="3" eb="5">
      <t>ネンド</t>
    </rPh>
    <rPh sb="6" eb="8">
      <t>シンリン</t>
    </rPh>
    <rPh sb="8" eb="10">
      <t>チョウサ</t>
    </rPh>
    <rPh sb="10" eb="12">
      <t>ギョウム</t>
    </rPh>
    <rPh sb="14" eb="16">
      <t>ヤマガタ</t>
    </rPh>
    <rPh sb="16" eb="17">
      <t>ケン</t>
    </rPh>
    <phoneticPr fontId="1"/>
  </si>
  <si>
    <t>令和５年度 収穫調査（測樹）業務
(岩手県)</t>
    <rPh sb="0" eb="2">
      <t>レイワ</t>
    </rPh>
    <rPh sb="3" eb="5">
      <t>ネンド</t>
    </rPh>
    <rPh sb="6" eb="8">
      <t>シュウカク</t>
    </rPh>
    <rPh sb="8" eb="10">
      <t>チョウサ</t>
    </rPh>
    <rPh sb="11" eb="12">
      <t>ソク</t>
    </rPh>
    <rPh sb="12" eb="13">
      <t>ジュ</t>
    </rPh>
    <rPh sb="14" eb="16">
      <t>ギョウム</t>
    </rPh>
    <rPh sb="18" eb="20">
      <t>イワテ</t>
    </rPh>
    <rPh sb="20" eb="21">
      <t>ケン</t>
    </rPh>
    <phoneticPr fontId="1"/>
  </si>
  <si>
    <t>大分県森林組合連合会 
代表理事会長 井上 明夫</t>
    <rPh sb="0" eb="3">
      <t>オオイタケン</t>
    </rPh>
    <rPh sb="3" eb="5">
      <t>シンリン</t>
    </rPh>
    <rPh sb="5" eb="7">
      <t>クミアイ</t>
    </rPh>
    <rPh sb="7" eb="10">
      <t>レンゴウカイ</t>
    </rPh>
    <phoneticPr fontId="14"/>
  </si>
  <si>
    <t>都道府県所轄</t>
    <rPh sb="0" eb="4">
      <t>トドウフケン</t>
    </rPh>
    <rPh sb="4" eb="6">
      <t>ショカツ</t>
    </rPh>
    <phoneticPr fontId="3"/>
  </si>
  <si>
    <t>令和５年度　森林調査業務(熊本県②)</t>
    <rPh sb="6" eb="8">
      <t>シンリン</t>
    </rPh>
    <rPh sb="8" eb="10">
      <t>チョウサ</t>
    </rPh>
    <rPh sb="10" eb="12">
      <t>ギョウム</t>
    </rPh>
    <rPh sb="13" eb="16">
      <t>クマモトケン</t>
    </rPh>
    <phoneticPr fontId="14"/>
  </si>
  <si>
    <t>令和５年度森林整備センター保有宿舎等に係る火災保険及び地震保険への加入</t>
    <rPh sb="0" eb="2">
      <t>レイワ</t>
    </rPh>
    <rPh sb="3" eb="5">
      <t>ネンド</t>
    </rPh>
    <rPh sb="5" eb="7">
      <t>シンリン</t>
    </rPh>
    <rPh sb="7" eb="9">
      <t>セイビ</t>
    </rPh>
    <rPh sb="13" eb="15">
      <t>ホユウ</t>
    </rPh>
    <rPh sb="15" eb="17">
      <t>シュクシャ</t>
    </rPh>
    <rPh sb="17" eb="18">
      <t>トウ</t>
    </rPh>
    <rPh sb="19" eb="20">
      <t>カカ</t>
    </rPh>
    <rPh sb="21" eb="23">
      <t>カサイ</t>
    </rPh>
    <rPh sb="23" eb="25">
      <t>ホケン</t>
    </rPh>
    <rPh sb="25" eb="26">
      <t>オヨ</t>
    </rPh>
    <rPh sb="27" eb="29">
      <t>ジシン</t>
    </rPh>
    <rPh sb="29" eb="31">
      <t>ホケン</t>
    </rPh>
    <rPh sb="33" eb="35">
      <t>カニュウ</t>
    </rPh>
    <phoneticPr fontId="1"/>
  </si>
  <si>
    <t>令和５年度 森林調査業務
(北海道-空知・上川)</t>
    <rPh sb="0" eb="2">
      <t>レイワ</t>
    </rPh>
    <rPh sb="3" eb="5">
      <t>ネンド</t>
    </rPh>
    <rPh sb="6" eb="8">
      <t>シンリン</t>
    </rPh>
    <rPh sb="8" eb="10">
      <t>チョウサ</t>
    </rPh>
    <rPh sb="10" eb="12">
      <t>ギョウム</t>
    </rPh>
    <rPh sb="14" eb="17">
      <t>ホッカイドウ</t>
    </rPh>
    <rPh sb="18" eb="20">
      <t>ソラチ</t>
    </rPh>
    <rPh sb="21" eb="23">
      <t>カミカワ</t>
    </rPh>
    <phoneticPr fontId="1"/>
  </si>
  <si>
    <t>令和５年度 森林調査業務(広島県①)</t>
    <rPh sb="0" eb="2">
      <t>レイワ</t>
    </rPh>
    <rPh sb="3" eb="5">
      <t>ネンド</t>
    </rPh>
    <rPh sb="6" eb="8">
      <t>シンリン</t>
    </rPh>
    <rPh sb="8" eb="10">
      <t>チョウサ</t>
    </rPh>
    <rPh sb="10" eb="12">
      <t>ギョウム</t>
    </rPh>
    <rPh sb="13" eb="15">
      <t>ヒロシマ</t>
    </rPh>
    <rPh sb="15" eb="16">
      <t>ケン</t>
    </rPh>
    <phoneticPr fontId="1"/>
  </si>
  <si>
    <t>令和５年度 森林調査業務(山口県①)</t>
    <rPh sb="0" eb="2">
      <t>レイワ</t>
    </rPh>
    <rPh sb="3" eb="5">
      <t>ネンド</t>
    </rPh>
    <rPh sb="6" eb="8">
      <t>シンリン</t>
    </rPh>
    <rPh sb="8" eb="10">
      <t>チョウサ</t>
    </rPh>
    <rPh sb="10" eb="12">
      <t>ギョウム</t>
    </rPh>
    <rPh sb="13" eb="15">
      <t>ヤマグチ</t>
    </rPh>
    <rPh sb="15" eb="16">
      <t>ケン</t>
    </rPh>
    <phoneticPr fontId="1"/>
  </si>
  <si>
    <t>令和５年度 森林調査業務(徳島県・香川県①)</t>
    <rPh sb="0" eb="2">
      <t>レイワ</t>
    </rPh>
    <rPh sb="3" eb="5">
      <t>ネンド</t>
    </rPh>
    <rPh sb="6" eb="8">
      <t>シンリン</t>
    </rPh>
    <rPh sb="8" eb="10">
      <t>チョウサ</t>
    </rPh>
    <rPh sb="10" eb="12">
      <t>ギョウム</t>
    </rPh>
    <rPh sb="13" eb="16">
      <t>トクシマケン</t>
    </rPh>
    <rPh sb="17" eb="19">
      <t>カガワ</t>
    </rPh>
    <rPh sb="19" eb="20">
      <t>ケン</t>
    </rPh>
    <phoneticPr fontId="1"/>
  </si>
  <si>
    <t>令和５年度 森林調査業務(愛媛県①)</t>
    <rPh sb="0" eb="2">
      <t>レイワ</t>
    </rPh>
    <rPh sb="3" eb="5">
      <t>ネンド</t>
    </rPh>
    <rPh sb="6" eb="8">
      <t>シンリン</t>
    </rPh>
    <rPh sb="8" eb="10">
      <t>チョウサ</t>
    </rPh>
    <rPh sb="10" eb="12">
      <t>ギョウム</t>
    </rPh>
    <rPh sb="13" eb="15">
      <t>エヒメ</t>
    </rPh>
    <rPh sb="15" eb="16">
      <t>ケン</t>
    </rPh>
    <rPh sb="16" eb="17">
      <t>ヤマガタ</t>
    </rPh>
    <phoneticPr fontId="1"/>
  </si>
  <si>
    <t>令和５年度 収穫調査(測樹)業務(熊本県)</t>
    <rPh sb="6" eb="8">
      <t>シュウカク</t>
    </rPh>
    <rPh sb="8" eb="10">
      <t>チョウサ</t>
    </rPh>
    <rPh sb="11" eb="12">
      <t>ソク</t>
    </rPh>
    <rPh sb="12" eb="13">
      <t>ジュ</t>
    </rPh>
    <rPh sb="14" eb="16">
      <t>ギョウム</t>
    </rPh>
    <rPh sb="17" eb="19">
      <t>クマモト</t>
    </rPh>
    <rPh sb="19" eb="20">
      <t>ケン</t>
    </rPh>
    <phoneticPr fontId="14"/>
  </si>
  <si>
    <t>令和５年度 収穫調査(測樹)業務(大分県)</t>
    <rPh sb="6" eb="8">
      <t>シュウカク</t>
    </rPh>
    <rPh sb="8" eb="10">
      <t>チョウサ</t>
    </rPh>
    <rPh sb="11" eb="12">
      <t>ソク</t>
    </rPh>
    <rPh sb="12" eb="13">
      <t>ジュ</t>
    </rPh>
    <rPh sb="14" eb="16">
      <t>ギョウム</t>
    </rPh>
    <rPh sb="17" eb="19">
      <t>オオイタ</t>
    </rPh>
    <rPh sb="19" eb="20">
      <t>ケン</t>
    </rPh>
    <phoneticPr fontId="14"/>
  </si>
  <si>
    <t>令和５年度 収穫調査(測樹)業務(宮崎県①)</t>
    <rPh sb="6" eb="8">
      <t>シュウカク</t>
    </rPh>
    <rPh sb="8" eb="10">
      <t>チョウサ</t>
    </rPh>
    <rPh sb="11" eb="12">
      <t>ソク</t>
    </rPh>
    <rPh sb="12" eb="13">
      <t>ジュ</t>
    </rPh>
    <rPh sb="14" eb="16">
      <t>ギョウム</t>
    </rPh>
    <rPh sb="17" eb="19">
      <t>ミヤザキ</t>
    </rPh>
    <rPh sb="19" eb="20">
      <t>ケン</t>
    </rPh>
    <phoneticPr fontId="14"/>
  </si>
  <si>
    <t>令和５年度 収穫調査(測樹)業務(宮崎県②)</t>
    <rPh sb="6" eb="8">
      <t>シュウカク</t>
    </rPh>
    <rPh sb="8" eb="10">
      <t>チョウサ</t>
    </rPh>
    <rPh sb="11" eb="12">
      <t>ソク</t>
    </rPh>
    <rPh sb="12" eb="13">
      <t>ジュ</t>
    </rPh>
    <rPh sb="14" eb="16">
      <t>ギョウム</t>
    </rPh>
    <rPh sb="17" eb="20">
      <t>ミヤザキケン</t>
    </rPh>
    <phoneticPr fontId="14"/>
  </si>
  <si>
    <t>令和５年度 収穫調査(測樹)業務(宮崎県③)</t>
    <rPh sb="6" eb="8">
      <t>シュウカク</t>
    </rPh>
    <rPh sb="8" eb="10">
      <t>チョウサ</t>
    </rPh>
    <rPh sb="11" eb="12">
      <t>ソク</t>
    </rPh>
    <rPh sb="12" eb="13">
      <t>ジュ</t>
    </rPh>
    <rPh sb="14" eb="16">
      <t>ギョウム</t>
    </rPh>
    <rPh sb="17" eb="19">
      <t>ミヤザキ</t>
    </rPh>
    <rPh sb="19" eb="20">
      <t>ケン</t>
    </rPh>
    <phoneticPr fontId="14"/>
  </si>
  <si>
    <t>令和５年度 森林調査業務(福岡県)</t>
    <rPh sb="6" eb="8">
      <t>シンリン</t>
    </rPh>
    <rPh sb="8" eb="10">
      <t>チョウサ</t>
    </rPh>
    <rPh sb="10" eb="12">
      <t>ギョウム</t>
    </rPh>
    <rPh sb="13" eb="15">
      <t>フクオカ</t>
    </rPh>
    <rPh sb="15" eb="16">
      <t>ケン</t>
    </rPh>
    <phoneticPr fontId="14"/>
  </si>
  <si>
    <t>令和５年度 森林調査業務(佐賀県)</t>
    <rPh sb="6" eb="8">
      <t>シンリン</t>
    </rPh>
    <rPh sb="8" eb="10">
      <t>チョウサ</t>
    </rPh>
    <rPh sb="10" eb="12">
      <t>ギョウム</t>
    </rPh>
    <rPh sb="13" eb="16">
      <t>サガケン</t>
    </rPh>
    <phoneticPr fontId="14"/>
  </si>
  <si>
    <t>令和５年度 森林調査業務(長崎県)</t>
    <rPh sb="6" eb="8">
      <t>シンリン</t>
    </rPh>
    <rPh sb="8" eb="10">
      <t>チョウサ</t>
    </rPh>
    <rPh sb="10" eb="12">
      <t>ギョウム</t>
    </rPh>
    <rPh sb="13" eb="15">
      <t>ナガサキ</t>
    </rPh>
    <rPh sb="15" eb="16">
      <t>ケン</t>
    </rPh>
    <phoneticPr fontId="14"/>
  </si>
  <si>
    <r>
      <t>令和５年度</t>
    </r>
    <r>
      <rPr>
        <sz val="9"/>
        <rFont val="ＭＳ ゴシック"/>
        <family val="2"/>
        <charset val="128"/>
      </rPr>
      <t xml:space="preserve"> </t>
    </r>
    <r>
      <rPr>
        <sz val="9"/>
        <rFont val="ＭＳ ゴシック"/>
        <family val="3"/>
        <charset val="128"/>
      </rPr>
      <t>森林調査業務(熊本県</t>
    </r>
    <r>
      <rPr>
        <sz val="11"/>
        <color theme="1"/>
        <rFont val="ＭＳ ゴシック"/>
        <family val="2"/>
        <charset val="128"/>
      </rPr>
      <t>①)</t>
    </r>
    <rPh sb="6" eb="8">
      <t>シンリン</t>
    </rPh>
    <rPh sb="8" eb="10">
      <t>チョウサ</t>
    </rPh>
    <rPh sb="10" eb="12">
      <t>ギョウム</t>
    </rPh>
    <rPh sb="13" eb="16">
      <t>クマモトケン</t>
    </rPh>
    <phoneticPr fontId="14"/>
  </si>
  <si>
    <t>令和５年度 森林調査業務(大分県)</t>
    <rPh sb="6" eb="8">
      <t>シンリン</t>
    </rPh>
    <rPh sb="8" eb="10">
      <t>チョウサ</t>
    </rPh>
    <rPh sb="10" eb="12">
      <t>ギョウム</t>
    </rPh>
    <rPh sb="13" eb="15">
      <t>オオイタ</t>
    </rPh>
    <rPh sb="15" eb="16">
      <t>ケン</t>
    </rPh>
    <phoneticPr fontId="14"/>
  </si>
  <si>
    <t>令和５年度 森林調査業務(宮崎県)</t>
    <rPh sb="6" eb="8">
      <t>シンリン</t>
    </rPh>
    <rPh sb="8" eb="10">
      <t>チョウサ</t>
    </rPh>
    <rPh sb="10" eb="12">
      <t>ギョウム</t>
    </rPh>
    <rPh sb="13" eb="15">
      <t>ミヤザキ</t>
    </rPh>
    <rPh sb="15" eb="16">
      <t>ケン</t>
    </rPh>
    <phoneticPr fontId="14"/>
  </si>
  <si>
    <t>令和５年度 森林調査業務(鹿児島県①)</t>
    <rPh sb="6" eb="8">
      <t>シンリン</t>
    </rPh>
    <rPh sb="8" eb="10">
      <t>チョウサ</t>
    </rPh>
    <rPh sb="10" eb="12">
      <t>ギョウム</t>
    </rPh>
    <rPh sb="13" eb="16">
      <t>カゴシマ</t>
    </rPh>
    <rPh sb="16" eb="17">
      <t>ケン</t>
    </rPh>
    <phoneticPr fontId="14"/>
  </si>
  <si>
    <t>令和５年度 森林調査業務(鹿児島県②)</t>
    <rPh sb="6" eb="8">
      <t>シンリン</t>
    </rPh>
    <rPh sb="8" eb="10">
      <t>チョウサ</t>
    </rPh>
    <rPh sb="10" eb="12">
      <t>ギョウム</t>
    </rPh>
    <rPh sb="13" eb="16">
      <t>カゴシマ</t>
    </rPh>
    <rPh sb="16" eb="17">
      <t>ケン</t>
    </rPh>
    <phoneticPr fontId="14"/>
  </si>
  <si>
    <t>令和５年度 森林調査業務(岡山県①)</t>
    <rPh sb="0" eb="2">
      <t>レイワ</t>
    </rPh>
    <rPh sb="3" eb="5">
      <t>ネンド</t>
    </rPh>
    <rPh sb="6" eb="8">
      <t>シンリン</t>
    </rPh>
    <rPh sb="8" eb="10">
      <t>チョウサ</t>
    </rPh>
    <rPh sb="10" eb="12">
      <t>ギョウム</t>
    </rPh>
    <rPh sb="13" eb="15">
      <t>オカヤマ</t>
    </rPh>
    <rPh sb="15" eb="16">
      <t>ケン</t>
    </rPh>
    <phoneticPr fontId="1"/>
  </si>
  <si>
    <t>令和５年度 森林調査業務(島根県②)</t>
    <rPh sb="0" eb="2">
      <t>レイワ</t>
    </rPh>
    <rPh sb="3" eb="5">
      <t>ネンド</t>
    </rPh>
    <rPh sb="6" eb="8">
      <t>シンリン</t>
    </rPh>
    <rPh sb="8" eb="10">
      <t>チョウサ</t>
    </rPh>
    <rPh sb="10" eb="12">
      <t>ギョウム</t>
    </rPh>
    <rPh sb="13" eb="15">
      <t>シマネ</t>
    </rPh>
    <rPh sb="15" eb="16">
      <t>ケン</t>
    </rPh>
    <phoneticPr fontId="1"/>
  </si>
  <si>
    <t>令和５年度 森林調査業務(島根県①)</t>
  </si>
  <si>
    <t>令和５年度 森林調査業務(鳥取県①)</t>
    <rPh sb="0" eb="2">
      <t>レイワ</t>
    </rPh>
    <rPh sb="3" eb="5">
      <t>ネンド</t>
    </rPh>
    <rPh sb="6" eb="8">
      <t>シンリン</t>
    </rPh>
    <rPh sb="8" eb="10">
      <t>チョウサ</t>
    </rPh>
    <rPh sb="10" eb="12">
      <t>ギョウム</t>
    </rPh>
    <rPh sb="13" eb="16">
      <t>トットリケン</t>
    </rPh>
    <phoneticPr fontId="1"/>
  </si>
  <si>
    <t>令和５年度 森林調査業務（東京都・神奈川県）</t>
    <rPh sb="13" eb="16">
      <t>トウキョウト</t>
    </rPh>
    <rPh sb="17" eb="20">
      <t>カナガワ</t>
    </rPh>
    <rPh sb="20" eb="21">
      <t>ケン</t>
    </rPh>
    <phoneticPr fontId="1"/>
  </si>
  <si>
    <t>令和５年度 森林調査業務（千葉県）</t>
    <rPh sb="13" eb="15">
      <t>チバ</t>
    </rPh>
    <rPh sb="15" eb="16">
      <t>ケン</t>
    </rPh>
    <phoneticPr fontId="1"/>
  </si>
  <si>
    <t>令和５年度 森林調査業務（静岡県）</t>
    <rPh sb="13" eb="15">
      <t>シズオカ</t>
    </rPh>
    <rPh sb="15" eb="16">
      <t>ケン</t>
    </rPh>
    <phoneticPr fontId="1"/>
  </si>
  <si>
    <t>令和５年度 森林調査業務（山梨県）</t>
    <rPh sb="13" eb="15">
      <t>ヤマナシ</t>
    </rPh>
    <rPh sb="15" eb="16">
      <t>ケン</t>
    </rPh>
    <phoneticPr fontId="1"/>
  </si>
  <si>
    <t>令和５年度 森林調査業務（新潟県）</t>
    <rPh sb="13" eb="15">
      <t>ニイガタ</t>
    </rPh>
    <rPh sb="15" eb="16">
      <t>ケン</t>
    </rPh>
    <phoneticPr fontId="1"/>
  </si>
  <si>
    <t>令和５年度 森林調査業務（群馬県）</t>
    <rPh sb="13" eb="15">
      <t>グンマ</t>
    </rPh>
    <rPh sb="15" eb="16">
      <t>ケン</t>
    </rPh>
    <phoneticPr fontId="1"/>
  </si>
  <si>
    <t>令和５年度 森林調査業務（栃木県）</t>
    <rPh sb="13" eb="15">
      <t>トチギ</t>
    </rPh>
    <phoneticPr fontId="1"/>
  </si>
  <si>
    <t>令和５年度 森林調査業務（福島県）</t>
    <phoneticPr fontId="1"/>
  </si>
  <si>
    <t>局長 渡辺 康文
中国四国整備局
（岡山県岡山市北区下石井2-1-3）</t>
    <phoneticPr fontId="1"/>
  </si>
  <si>
    <t>局長 丹保 博人
九州整備局
（福岡市博多区博多駅前3-2-1）</t>
    <phoneticPr fontId="1"/>
  </si>
  <si>
    <t>(5年契約)</t>
    <rPh sb="2" eb="3">
      <t>ネン</t>
    </rPh>
    <rPh sb="3" eb="5">
      <t>ケイヤク</t>
    </rPh>
    <phoneticPr fontId="1"/>
  </si>
  <si>
    <t>公社</t>
    <rPh sb="0" eb="2">
      <t>コウシャ</t>
    </rPh>
    <phoneticPr fontId="3"/>
  </si>
  <si>
    <t>（株）森和
代表取締役　迫口　親</t>
    <rPh sb="1" eb="2">
      <t>カブ</t>
    </rPh>
    <rPh sb="6" eb="8">
      <t>ダイヒョウ</t>
    </rPh>
    <rPh sb="8" eb="10">
      <t>トリシマリ</t>
    </rPh>
    <rPh sb="10" eb="11">
      <t>ヤク</t>
    </rPh>
    <rPh sb="12" eb="13">
      <t>サコ</t>
    </rPh>
    <rPh sb="13" eb="14">
      <t>クチ</t>
    </rPh>
    <rPh sb="15" eb="16">
      <t>シタ</t>
    </rPh>
    <phoneticPr fontId="12"/>
  </si>
  <si>
    <t>あいおいニッセイ同和損害保険（株）
（東京都渋谷区恵比寿1丁目28番1号）
3011001027739</t>
    <rPh sb="15" eb="16">
      <t>カブ</t>
    </rPh>
    <phoneticPr fontId="1"/>
  </si>
  <si>
    <t>ティアンドエス（株）
（神奈川県横浜市西区みなとみらい3丁目6番3号）
6020001118494</t>
    <rPh sb="8" eb="9">
      <t>カブ</t>
    </rPh>
    <rPh sb="12" eb="16">
      <t>カナガワケン</t>
    </rPh>
    <rPh sb="16" eb="19">
      <t>ヨコハマシ</t>
    </rPh>
    <rPh sb="19" eb="21">
      <t>ニシク</t>
    </rPh>
    <rPh sb="28" eb="30">
      <t>チョウメ</t>
    </rPh>
    <rPh sb="31" eb="32">
      <t>バン</t>
    </rPh>
    <rPh sb="33" eb="34">
      <t>ゴウ</t>
    </rPh>
    <phoneticPr fontId="1"/>
  </si>
  <si>
    <t>（株）一成
(兵庫県加古川市上荘町薬栗27番地の1)
814000102490</t>
    <rPh sb="1" eb="2">
      <t>カブ</t>
    </rPh>
    <rPh sb="3" eb="5">
      <t>イッセイ</t>
    </rPh>
    <rPh sb="7" eb="10">
      <t>ヒョウゴケン</t>
    </rPh>
    <rPh sb="10" eb="13">
      <t>カコガワ</t>
    </rPh>
    <rPh sb="13" eb="14">
      <t>シ</t>
    </rPh>
    <rPh sb="14" eb="15">
      <t>カミ</t>
    </rPh>
    <rPh sb="15" eb="16">
      <t>ソウ</t>
    </rPh>
    <rPh sb="16" eb="17">
      <t>マチ</t>
    </rPh>
    <rPh sb="17" eb="18">
      <t>クスリ</t>
    </rPh>
    <rPh sb="18" eb="19">
      <t>クリ</t>
    </rPh>
    <rPh sb="21" eb="23">
      <t>バンチ</t>
    </rPh>
    <phoneticPr fontId="1"/>
  </si>
  <si>
    <t>グリーン航業（株）
(東京都千代田区二番町5番地5)
6010001015255</t>
    <rPh sb="4" eb="6">
      <t>コウギョウ</t>
    </rPh>
    <rPh sb="7" eb="8">
      <t>カブ</t>
    </rPh>
    <rPh sb="11" eb="14">
      <t>トウキョウト</t>
    </rPh>
    <rPh sb="14" eb="18">
      <t>チヨダク</t>
    </rPh>
    <rPh sb="18" eb="21">
      <t>ニバンチョウ</t>
    </rPh>
    <rPh sb="22" eb="24">
      <t>バンチ</t>
    </rPh>
    <phoneticPr fontId="1"/>
  </si>
  <si>
    <r>
      <t>（一社） 日本森林技術協会 
九州事務所長 石神</t>
    </r>
    <r>
      <rPr>
        <sz val="11"/>
        <color theme="1"/>
        <rFont val="ＭＳ ゴシック"/>
        <family val="2"/>
        <charset val="128"/>
      </rPr>
      <t xml:space="preserve"> </t>
    </r>
    <r>
      <rPr>
        <sz val="9"/>
        <color theme="1"/>
        <rFont val="ＭＳ ゴシック"/>
        <family val="3"/>
        <charset val="128"/>
      </rPr>
      <t>智生</t>
    </r>
    <rPh sb="1" eb="2">
      <t>イチ</t>
    </rPh>
    <rPh sb="2" eb="3">
      <t>シャ</t>
    </rPh>
    <rPh sb="5" eb="7">
      <t>ニホン</t>
    </rPh>
    <rPh sb="7" eb="9">
      <t>シンリン</t>
    </rPh>
    <rPh sb="9" eb="11">
      <t>ギジュツ</t>
    </rPh>
    <rPh sb="11" eb="13">
      <t>キョウカイ</t>
    </rPh>
    <rPh sb="15" eb="17">
      <t>キュウシュウ</t>
    </rPh>
    <rPh sb="17" eb="20">
      <t>ジムショ</t>
    </rPh>
    <rPh sb="22" eb="24">
      <t>イシカミ</t>
    </rPh>
    <rPh sb="25" eb="26">
      <t>トモ</t>
    </rPh>
    <rPh sb="26" eb="27">
      <t>イ</t>
    </rPh>
    <phoneticPr fontId="14"/>
  </si>
  <si>
    <r>
      <t>（公社） 宮崎県森林林業協会
会長(代表理事)</t>
    </r>
    <r>
      <rPr>
        <sz val="9"/>
        <color theme="1"/>
        <rFont val="ＭＳ ゴシック"/>
        <family val="3"/>
        <charset val="128"/>
      </rPr>
      <t xml:space="preserve"> 緒嶋 雅晃</t>
    </r>
    <rPh sb="1" eb="3">
      <t>コウシャ</t>
    </rPh>
    <rPh sb="5" eb="8">
      <t>ミヤザキケン</t>
    </rPh>
    <rPh sb="8" eb="10">
      <t>シンリン</t>
    </rPh>
    <rPh sb="10" eb="12">
      <t>リンギョウ</t>
    </rPh>
    <rPh sb="12" eb="14">
      <t>キョウカイ</t>
    </rPh>
    <rPh sb="15" eb="17">
      <t>カイチョウ</t>
    </rPh>
    <rPh sb="18" eb="20">
      <t>ダイヒョウ</t>
    </rPh>
    <rPh sb="20" eb="22">
      <t>リジ</t>
    </rPh>
    <rPh sb="24" eb="26">
      <t>オジマ</t>
    </rPh>
    <rPh sb="27" eb="28">
      <t>ミヤビ</t>
    </rPh>
    <rPh sb="28" eb="29">
      <t>アキラ</t>
    </rPh>
    <phoneticPr fontId="12"/>
  </si>
  <si>
    <t>グリーン航業（株） 
代表取締役社長 弘中 義夫</t>
    <rPh sb="4" eb="6">
      <t>コウギョウ</t>
    </rPh>
    <rPh sb="7" eb="8">
      <t>カブ</t>
    </rPh>
    <phoneticPr fontId="14"/>
  </si>
  <si>
    <t>グリーン航業 （株） 
代表取締役社長 弘中 義夫</t>
    <rPh sb="4" eb="6">
      <t>コウギョウ</t>
    </rPh>
    <rPh sb="8" eb="9">
      <t>カブ</t>
    </rPh>
    <phoneticPr fontId="14"/>
  </si>
  <si>
    <t>（有）エー環境研究所
取締役　古川　文彦</t>
    <rPh sb="0" eb="3">
      <t>ユウ</t>
    </rPh>
    <rPh sb="5" eb="7">
      <t>カンキョウ</t>
    </rPh>
    <rPh sb="7" eb="10">
      <t>ケンキュウショ</t>
    </rPh>
    <rPh sb="11" eb="13">
      <t>トリシマリ</t>
    </rPh>
    <rPh sb="13" eb="14">
      <t>ヤク</t>
    </rPh>
    <rPh sb="15" eb="17">
      <t>フルカワ</t>
    </rPh>
    <rPh sb="18" eb="20">
      <t>フミヒコ</t>
    </rPh>
    <phoneticPr fontId="14"/>
  </si>
  <si>
    <t>（同）スクエアフォーメーション
代表　井田　篤志</t>
    <rPh sb="1" eb="2">
      <t>ドウ</t>
    </rPh>
    <rPh sb="16" eb="18">
      <t>ダイヒョウ</t>
    </rPh>
    <rPh sb="19" eb="20">
      <t>イ</t>
    </rPh>
    <rPh sb="20" eb="21">
      <t>タ</t>
    </rPh>
    <rPh sb="22" eb="24">
      <t>アツシ</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</si>
</sst>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0%"/>
    <numFmt numFmtId="178" formatCode="[&lt;=43585]ggge&quot;年&quot;m&quot;月&quot;d&quot;日&quot;;[&gt;=43831]ggge&quot;年&quot;m&quot;月&quot;d&quot;日&quot;;ggg&quot;元年&quot;m&quot;月&quot;d&quot;日&quot;"/>
    <numFmt numFmtId="179" formatCode="0_);[Red]\(0\)"/>
  </numFmts>
  <fonts count="19" x14ac:knownFonts="1">
    <font>
      <sz val="11"/>
      <color theme="1"/>
      <name val="游ゴシック"/>
      <family val="2"/>
      <charset val="128"/>
      <scheme val="minor"/>
    </font>
    <font>
      <sz val="11"/>
      <color theme="1"/>
      <name val="游ゴシック"/>
      <family val="2"/>
      <charset val="128"/>
      <scheme val="minor"/>
    </font>
    <font>
      <sz val="13"/>
      <name val="ＭＳ 明朝"/>
      <family val="1"/>
      <charset val="128"/>
    </font>
    <font>
      <sz val="6"/>
      <name val="游ゴシック"/>
      <family val="2"/>
      <charset val="128"/>
      <scheme val="minor"/>
    </font>
    <font>
      <sz val="11"/>
      <color theme="1"/>
      <name val="ＭＳ 明朝"/>
      <family val="1"/>
      <charset val="128"/>
    </font>
    <font>
      <sz val="8"/>
      <color theme="1"/>
      <name val="游ゴシック"/>
      <family val="3"/>
      <charset val="128"/>
      <scheme val="minor"/>
    </font>
    <font>
      <sz val="11"/>
      <name val="ＭＳ Ｐゴシック"/>
      <family val="3"/>
      <charset val="128"/>
    </font>
    <font>
      <sz val="8"/>
      <name val="ＭＳ 明朝"/>
      <family val="1"/>
      <charset val="128"/>
    </font>
    <font>
      <sz val="6"/>
      <name val="ＭＳ Ｐゴシック"/>
      <family val="3"/>
      <charset val="128"/>
    </font>
    <font>
      <sz val="9"/>
      <color theme="1"/>
      <name val="ＭＳ ゴシック"/>
      <family val="3"/>
      <charset val="128"/>
    </font>
    <font>
      <sz val="9"/>
      <name val="ＭＳ ゴシック"/>
      <family val="3"/>
      <charset val="128"/>
    </font>
    <font>
      <sz val="11"/>
      <name val="游ゴシック"/>
      <family val="2"/>
      <charset val="128"/>
      <scheme val="minor"/>
    </font>
    <font>
      <b/>
      <sz val="11"/>
      <color theme="4"/>
      <name val="游ゴシック"/>
      <family val="3"/>
      <charset val="128"/>
      <scheme val="minor"/>
    </font>
    <font>
      <sz val="9"/>
      <color theme="1"/>
      <name val="游ゴシック"/>
      <family val="2"/>
      <charset val="128"/>
      <scheme val="minor"/>
    </font>
    <font>
      <sz val="8"/>
      <color theme="1"/>
      <name val="ＭＳ ゴシック"/>
      <family val="3"/>
      <charset val="128"/>
    </font>
    <font>
      <sz val="9"/>
      <name val="ＭＳ 明朝"/>
      <family val="1"/>
      <charset val="128"/>
    </font>
    <font>
      <sz val="9"/>
      <color theme="1"/>
      <name val="ＭＳ 明朝"/>
      <family val="1"/>
      <charset val="128"/>
    </font>
    <font>
      <sz val="11"/>
      <color theme="1"/>
      <name val="ＭＳ ゴシック"/>
      <family val="2"/>
      <charset val="128"/>
    </font>
    <font>
      <sz val="9"/>
      <name val="ＭＳ ゴシック"/>
      <family val="2"/>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73">
    <xf numFmtId="0" fontId="0" fillId="0" borderId="0" xfId="0">
      <alignment vertical="center"/>
    </xf>
    <xf numFmtId="0" fontId="0" fillId="0" borderId="0" xfId="0" applyAlignment="1">
      <alignment horizontal="center" vertical="center"/>
    </xf>
    <xf numFmtId="0" fontId="4" fillId="0" borderId="1" xfId="0" applyFont="1" applyBorder="1">
      <alignment vertical="center"/>
    </xf>
    <xf numFmtId="0" fontId="4" fillId="0" borderId="1" xfId="0" applyFont="1" applyBorder="1" applyAlignment="1">
      <alignment horizontal="right" vertical="center"/>
    </xf>
    <xf numFmtId="0" fontId="5" fillId="0" borderId="0" xfId="0" applyFont="1" applyAlignment="1">
      <alignment vertical="center" wrapText="1"/>
    </xf>
    <xf numFmtId="49" fontId="7" fillId="2" borderId="0" xfId="3" applyNumberFormat="1" applyFont="1" applyFill="1" applyAlignment="1">
      <alignment horizontal="left" vertical="center"/>
    </xf>
    <xf numFmtId="0" fontId="7" fillId="2" borderId="0" xfId="3" applyFont="1" applyFill="1" applyAlignment="1">
      <alignment horizontal="left" vertical="center"/>
    </xf>
    <xf numFmtId="0" fontId="9" fillId="0" borderId="12" xfId="0" applyFont="1" applyBorder="1" applyAlignment="1">
      <alignment vertical="center" wrapText="1"/>
    </xf>
    <xf numFmtId="0" fontId="10" fillId="0" borderId="15" xfId="0" applyFont="1" applyBorder="1" applyAlignment="1">
      <alignment horizontal="left" vertical="center" wrapText="1"/>
    </xf>
    <xf numFmtId="0" fontId="10" fillId="0" borderId="15" xfId="0" applyFont="1" applyBorder="1" applyAlignment="1">
      <alignment horizontal="center" vertical="center" wrapText="1"/>
    </xf>
    <xf numFmtId="177" fontId="10" fillId="0" borderId="15" xfId="2" applyNumberFormat="1" applyFont="1" applyFill="1" applyBorder="1" applyAlignment="1">
      <alignment horizontal="center" vertical="center"/>
    </xf>
    <xf numFmtId="0" fontId="10" fillId="2" borderId="15" xfId="4" applyFont="1" applyFill="1" applyBorder="1" applyAlignment="1">
      <alignment horizontal="left" vertical="center" wrapText="1"/>
    </xf>
    <xf numFmtId="178" fontId="10" fillId="2" borderId="15" xfId="4" applyNumberFormat="1" applyFont="1" applyFill="1" applyBorder="1" applyAlignment="1">
      <alignment horizontal="center" vertical="center" wrapText="1"/>
    </xf>
    <xf numFmtId="0" fontId="4" fillId="0" borderId="1" xfId="0" applyFont="1" applyBorder="1" applyAlignment="1">
      <alignment horizontal="center" vertical="center"/>
    </xf>
    <xf numFmtId="176" fontId="10" fillId="0" borderId="16" xfId="0" applyNumberFormat="1" applyFont="1" applyBorder="1" applyAlignment="1">
      <alignment horizontal="center" vertical="center"/>
    </xf>
    <xf numFmtId="176" fontId="10" fillId="0" borderId="15" xfId="0" applyNumberFormat="1" applyFont="1" applyBorder="1" applyAlignment="1">
      <alignment horizontal="center" vertical="center"/>
    </xf>
    <xf numFmtId="0" fontId="10" fillId="0" borderId="16" xfId="0" applyFont="1" applyBorder="1" applyAlignment="1">
      <alignment horizontal="center" vertical="center" wrapText="1"/>
    </xf>
    <xf numFmtId="177" fontId="10" fillId="0" borderId="16" xfId="2" applyNumberFormat="1" applyFont="1" applyFill="1" applyBorder="1" applyAlignment="1">
      <alignment horizontal="center" vertical="center"/>
    </xf>
    <xf numFmtId="0" fontId="10" fillId="0" borderId="15" xfId="4" applyFont="1" applyBorder="1" applyAlignment="1">
      <alignment horizontal="left" vertical="center" wrapText="1"/>
    </xf>
    <xf numFmtId="0" fontId="9"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15" xfId="2" applyNumberFormat="1" applyFont="1" applyFill="1" applyBorder="1" applyAlignment="1">
      <alignment horizontal="center" vertical="center"/>
    </xf>
    <xf numFmtId="0" fontId="11" fillId="0" borderId="0" xfId="0" applyFont="1" applyAlignment="1">
      <alignment horizontal="center" vertical="center"/>
    </xf>
    <xf numFmtId="0" fontId="9" fillId="0" borderId="0" xfId="0" applyFont="1">
      <alignment vertical="center"/>
    </xf>
    <xf numFmtId="38" fontId="10" fillId="0" borderId="15" xfId="1" applyFont="1" applyFill="1" applyBorder="1" applyAlignment="1">
      <alignment horizontal="center" vertical="center"/>
    </xf>
    <xf numFmtId="0" fontId="0" fillId="0" borderId="14" xfId="0" applyBorder="1">
      <alignment vertical="center"/>
    </xf>
    <xf numFmtId="38" fontId="10" fillId="0" borderId="16" xfId="1" applyFont="1" applyFill="1" applyBorder="1" applyAlignment="1">
      <alignment horizontal="center" vertical="center"/>
    </xf>
    <xf numFmtId="38" fontId="10" fillId="0" borderId="15" xfId="1" applyFont="1" applyBorder="1" applyAlignment="1">
      <alignment horizontal="center" vertical="center" wrapText="1"/>
    </xf>
    <xf numFmtId="38" fontId="10" fillId="2" borderId="15" xfId="1" applyFont="1" applyFill="1" applyBorder="1" applyAlignment="1">
      <alignment horizontal="center" vertical="center"/>
    </xf>
    <xf numFmtId="0" fontId="10" fillId="2" borderId="15" xfId="0" applyFont="1" applyFill="1" applyBorder="1" applyAlignment="1">
      <alignment horizontal="left" vertical="center" wrapText="1"/>
    </xf>
    <xf numFmtId="177" fontId="10" fillId="2" borderId="15" xfId="2" applyNumberFormat="1" applyFont="1" applyFill="1" applyBorder="1" applyAlignment="1">
      <alignment horizontal="center" vertical="center"/>
    </xf>
    <xf numFmtId="0" fontId="5" fillId="2" borderId="0" xfId="0" applyFont="1" applyFill="1" applyAlignment="1">
      <alignment vertical="center" wrapText="1"/>
    </xf>
    <xf numFmtId="0" fontId="16" fillId="0" borderId="1" xfId="0" applyFont="1" applyBorder="1" applyAlignment="1">
      <alignment horizontal="center" vertical="center"/>
    </xf>
    <xf numFmtId="0" fontId="13" fillId="0" borderId="0" xfId="0" applyFont="1" applyAlignment="1">
      <alignment horizontal="center" vertical="center"/>
    </xf>
    <xf numFmtId="0" fontId="0" fillId="0" borderId="15" xfId="0" applyBorder="1">
      <alignment vertical="center"/>
    </xf>
    <xf numFmtId="179" fontId="10" fillId="0" borderId="15" xfId="2" applyNumberFormat="1" applyFont="1" applyFill="1" applyBorder="1" applyAlignment="1">
      <alignment horizontal="center" vertical="center"/>
    </xf>
    <xf numFmtId="0" fontId="9" fillId="0" borderId="18" xfId="0" applyFont="1" applyBorder="1" applyAlignment="1">
      <alignment horizontal="center" vertical="center" wrapText="1"/>
    </xf>
    <xf numFmtId="0" fontId="10" fillId="0" borderId="12" xfId="0" applyFont="1" applyBorder="1" applyAlignment="1">
      <alignment horizontal="left" vertical="center" wrapText="1"/>
    </xf>
    <xf numFmtId="0" fontId="10" fillId="2" borderId="12" xfId="0" applyFont="1" applyFill="1" applyBorder="1" applyAlignment="1">
      <alignment horizontal="left" vertical="center" wrapText="1"/>
    </xf>
    <xf numFmtId="176" fontId="10" fillId="0" borderId="12" xfId="0" applyNumberFormat="1" applyFont="1" applyBorder="1" applyAlignment="1">
      <alignment horizontal="center" vertical="center"/>
    </xf>
    <xf numFmtId="0" fontId="10" fillId="0" borderId="12" xfId="0" applyFont="1" applyBorder="1" applyAlignment="1">
      <alignment horizontal="center" vertical="center" wrapText="1"/>
    </xf>
    <xf numFmtId="177" fontId="15" fillId="2" borderId="12" xfId="5" applyNumberFormat="1" applyFont="1" applyFill="1" applyBorder="1" applyAlignment="1">
      <alignment horizontal="center" vertical="center" wrapText="1"/>
    </xf>
    <xf numFmtId="177" fontId="10" fillId="0" borderId="12" xfId="2" applyNumberFormat="1" applyFont="1" applyFill="1" applyBorder="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0" fontId="4" fillId="0" borderId="1" xfId="0" applyFont="1" applyBorder="1" applyAlignment="1">
      <alignment horizontal="left" vertical="center"/>
    </xf>
    <xf numFmtId="177" fontId="15" fillId="2" borderId="15" xfId="5" applyNumberFormat="1" applyFont="1" applyFill="1" applyBorder="1" applyAlignment="1">
      <alignment horizontal="center" vertical="center" wrapText="1"/>
    </xf>
    <xf numFmtId="0" fontId="9" fillId="0" borderId="17" xfId="0" applyFont="1" applyBorder="1" applyAlignment="1">
      <alignment horizontal="center" vertical="center" wrapText="1"/>
    </xf>
    <xf numFmtId="0" fontId="10" fillId="0" borderId="19" xfId="0" applyFont="1" applyBorder="1">
      <alignment vertical="center"/>
    </xf>
    <xf numFmtId="0" fontId="10" fillId="0" borderId="20" xfId="0" applyFont="1" applyBorder="1" applyAlignment="1">
      <alignment horizontal="center" vertical="center" wrapText="1"/>
    </xf>
    <xf numFmtId="0" fontId="10" fillId="0" borderId="21" xfId="0" applyFont="1" applyBorder="1">
      <alignment vertical="center"/>
    </xf>
    <xf numFmtId="0" fontId="10" fillId="0" borderId="21" xfId="0" applyFont="1" applyBorder="1" applyAlignment="1">
      <alignment horizontal="center" vertical="center"/>
    </xf>
    <xf numFmtId="0" fontId="10" fillId="0" borderId="21" xfId="0" quotePrefix="1" applyFont="1" applyBorder="1">
      <alignment vertical="center"/>
    </xf>
    <xf numFmtId="0" fontId="10" fillId="2" borderId="21" xfId="0" quotePrefix="1" applyFont="1" applyFill="1" applyBorder="1">
      <alignment vertical="center"/>
    </xf>
    <xf numFmtId="177" fontId="10" fillId="0" borderId="21" xfId="2" applyNumberFormat="1" applyFont="1" applyFill="1" applyBorder="1" applyAlignment="1">
      <alignment horizontal="center" vertical="center" shrinkToFit="1"/>
    </xf>
    <xf numFmtId="177" fontId="10" fillId="0" borderId="21" xfId="2" applyNumberFormat="1" applyFont="1" applyFill="1" applyBorder="1" applyAlignment="1">
      <alignment horizontal="center" vertical="center"/>
    </xf>
    <xf numFmtId="0" fontId="10" fillId="0" borderId="21" xfId="0" applyFont="1" applyBorder="1" applyAlignment="1">
      <alignment horizontal="center" vertical="center" wrapText="1"/>
    </xf>
    <xf numFmtId="177" fontId="10" fillId="0" borderId="21" xfId="2" applyNumberFormat="1" applyFont="1" applyFill="1" applyBorder="1" applyAlignment="1">
      <alignment horizontal="center" vertical="center" wrapText="1"/>
    </xf>
    <xf numFmtId="38" fontId="10" fillId="0" borderId="12" xfId="1" applyFont="1" applyFill="1" applyBorder="1" applyAlignment="1">
      <alignment horizontal="center" vertical="center"/>
    </xf>
    <xf numFmtId="0" fontId="10" fillId="2" borderId="22" xfId="0" quotePrefix="1" applyFont="1" applyFill="1" applyBorder="1">
      <alignment vertical="center"/>
    </xf>
    <xf numFmtId="0" fontId="2" fillId="0" borderId="0" xfId="0" applyFont="1" applyAlignment="1">
      <alignment horizontal="center" vertical="center" wrapText="1"/>
    </xf>
    <xf numFmtId="0" fontId="4" fillId="0" borderId="0" xfId="0" applyFont="1" applyAlignment="1">
      <alignment horizontal="right" vertical="center"/>
    </xf>
    <xf numFmtId="0" fontId="10" fillId="0" borderId="2" xfId="0" applyFont="1" applyBorder="1" applyAlignment="1">
      <alignment horizontal="center" vertical="center" wrapText="1"/>
    </xf>
    <xf numFmtId="0" fontId="10" fillId="0" borderId="9"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cellXfs>
  <cellStyles count="6">
    <cellStyle name="パーセント" xfId="2" builtinId="5"/>
    <cellStyle name="桁区切り" xfId="1" builtinId="6"/>
    <cellStyle name="標準" xfId="0" builtinId="0"/>
    <cellStyle name="標準_１６７調査票４案件best100（再検討）0914提出用_様式１～４" xfId="4" xr:uid="{0B5DFB10-7331-41E8-A501-7B7D3DF4E0AE}"/>
    <cellStyle name="標準_１６７調査票４案件best100（再検討）0914提出用_様式１～４_22様式３～４（一般・随契）" xfId="5" xr:uid="{215BF9B2-0321-4640-8A2C-566C261DFA51}"/>
    <cellStyle name="標準_１６７調査票４案件best100（再検討）0914提出用_様式３" xfId="3" xr:uid="{911241CB-BEFD-4B3F-B1BA-60209037F9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B0614-76FF-4D61-B872-7765CE380293}">
  <sheetPr>
    <pageSetUpPr fitToPage="1"/>
  </sheetPr>
  <dimension ref="A1:N46"/>
  <sheetViews>
    <sheetView tabSelected="1" view="pageBreakPreview" zoomScale="85" zoomScaleNormal="100" zoomScaleSheetLayoutView="85" workbookViewId="0">
      <pane xSplit="1" ySplit="5" topLeftCell="B36" activePane="bottomRight" state="frozen"/>
      <selection pane="topRight" activeCell="B1" sqref="B1"/>
      <selection pane="bottomLeft" activeCell="A6" sqref="A6"/>
      <selection pane="bottomRight" activeCell="A4" sqref="A4:M44"/>
    </sheetView>
  </sheetViews>
  <sheetFormatPr defaultRowHeight="18.75" outlineLevelCol="1" x14ac:dyDescent="0.4"/>
  <cols>
    <col min="1" max="1" width="3.625" style="22" customWidth="1"/>
    <col min="2" max="2" width="19.625" style="44" customWidth="1"/>
    <col min="3" max="3" width="16.625" style="44" customWidth="1"/>
    <col min="4" max="4" width="14.625" style="1" customWidth="1"/>
    <col min="5" max="5" width="17.625" style="44" customWidth="1"/>
    <col min="6" max="6" width="15.625" style="1" customWidth="1"/>
    <col min="7" max="8" width="12.625" style="1" customWidth="1"/>
    <col min="9" max="9" width="6.625" style="33" customWidth="1"/>
    <col min="10" max="12" width="11.625" customWidth="1" outlineLevel="1"/>
    <col min="13" max="13" width="10.625" customWidth="1" outlineLevel="1"/>
    <col min="14" max="14" width="57.75" customWidth="1"/>
  </cols>
  <sheetData>
    <row r="1" spans="1:13" ht="32.1" customHeight="1" x14ac:dyDescent="0.4">
      <c r="A1" s="60" t="s">
        <v>0</v>
      </c>
      <c r="B1" s="60"/>
      <c r="C1" s="60"/>
      <c r="D1" s="60"/>
      <c r="E1" s="60"/>
      <c r="F1" s="60"/>
      <c r="G1" s="60"/>
      <c r="H1" s="60"/>
      <c r="I1" s="60"/>
      <c r="J1" s="60"/>
      <c r="K1" s="60"/>
      <c r="L1" s="60"/>
      <c r="M1" s="60"/>
    </row>
    <row r="2" spans="1:13" x14ac:dyDescent="0.4">
      <c r="A2" s="61" t="s">
        <v>1</v>
      </c>
      <c r="B2" s="61"/>
      <c r="C2" s="61"/>
      <c r="D2" s="61"/>
      <c r="E2" s="61"/>
      <c r="F2" s="61"/>
      <c r="G2" s="61"/>
      <c r="H2" s="61"/>
      <c r="I2" s="61"/>
      <c r="J2" s="61"/>
      <c r="K2" s="61"/>
      <c r="L2" s="61"/>
      <c r="M2" s="61"/>
    </row>
    <row r="3" spans="1:13" ht="19.5" thickBot="1" x14ac:dyDescent="0.45">
      <c r="B3" s="43"/>
      <c r="C3" s="45"/>
      <c r="D3" s="13"/>
      <c r="E3" s="45"/>
      <c r="F3" s="13"/>
      <c r="G3" s="13"/>
      <c r="H3" s="13"/>
      <c r="I3" s="32"/>
      <c r="J3" s="2"/>
      <c r="K3" s="2"/>
      <c r="L3" s="2"/>
      <c r="M3" s="3" t="s">
        <v>22</v>
      </c>
    </row>
    <row r="4" spans="1:13" ht="39.950000000000003" customHeight="1" x14ac:dyDescent="0.4">
      <c r="A4" s="62"/>
      <c r="B4" s="64" t="s">
        <v>2</v>
      </c>
      <c r="C4" s="66" t="s">
        <v>3</v>
      </c>
      <c r="D4" s="66" t="s">
        <v>4</v>
      </c>
      <c r="E4" s="66" t="s">
        <v>5</v>
      </c>
      <c r="F4" s="66" t="s">
        <v>6</v>
      </c>
      <c r="G4" s="66" t="s">
        <v>7</v>
      </c>
      <c r="H4" s="66" t="s">
        <v>8</v>
      </c>
      <c r="I4" s="66" t="s">
        <v>9</v>
      </c>
      <c r="J4" s="70" t="s">
        <v>10</v>
      </c>
      <c r="K4" s="71"/>
      <c r="L4" s="72"/>
      <c r="M4" s="68" t="s">
        <v>11</v>
      </c>
    </row>
    <row r="5" spans="1:13" ht="32.1" customHeight="1" thickBot="1" x14ac:dyDescent="0.45">
      <c r="A5" s="63"/>
      <c r="B5" s="65"/>
      <c r="C5" s="67"/>
      <c r="D5" s="67"/>
      <c r="E5" s="67"/>
      <c r="F5" s="67"/>
      <c r="G5" s="67"/>
      <c r="H5" s="67"/>
      <c r="I5" s="67"/>
      <c r="J5" s="7" t="s">
        <v>12</v>
      </c>
      <c r="K5" s="7" t="s">
        <v>13</v>
      </c>
      <c r="L5" s="7" t="s">
        <v>14</v>
      </c>
      <c r="M5" s="69"/>
    </row>
    <row r="6" spans="1:13" s="23" customFormat="1" ht="60" customHeight="1" x14ac:dyDescent="0.4">
      <c r="A6" s="47">
        <v>1</v>
      </c>
      <c r="B6" s="20" t="s">
        <v>42</v>
      </c>
      <c r="C6" s="20" t="s">
        <v>21</v>
      </c>
      <c r="D6" s="14">
        <v>45017</v>
      </c>
      <c r="E6" s="20" t="s">
        <v>78</v>
      </c>
      <c r="F6" s="16" t="s">
        <v>23</v>
      </c>
      <c r="G6" s="17" t="s">
        <v>15</v>
      </c>
      <c r="H6" s="26">
        <v>5324150</v>
      </c>
      <c r="I6" s="17" t="s">
        <v>15</v>
      </c>
      <c r="J6" s="17" t="s">
        <v>15</v>
      </c>
      <c r="K6" s="17" t="s">
        <v>15</v>
      </c>
      <c r="L6" s="17" t="s">
        <v>15</v>
      </c>
      <c r="M6" s="48"/>
    </row>
    <row r="7" spans="1:13" ht="75" customHeight="1" x14ac:dyDescent="0.4">
      <c r="A7" s="49">
        <v>2</v>
      </c>
      <c r="B7" s="8" t="s">
        <v>24</v>
      </c>
      <c r="C7" s="8" t="s">
        <v>21</v>
      </c>
      <c r="D7" s="15">
        <v>45036</v>
      </c>
      <c r="E7" s="29" t="s">
        <v>79</v>
      </c>
      <c r="F7" s="9" t="s">
        <v>23</v>
      </c>
      <c r="G7" s="24" t="s">
        <v>18</v>
      </c>
      <c r="H7" s="24">
        <v>9803200</v>
      </c>
      <c r="I7" s="46" t="s">
        <v>18</v>
      </c>
      <c r="J7" s="10" t="s">
        <v>18</v>
      </c>
      <c r="K7" s="10" t="s">
        <v>15</v>
      </c>
      <c r="L7" s="10" t="s">
        <v>15</v>
      </c>
      <c r="M7" s="51" t="s">
        <v>75</v>
      </c>
    </row>
    <row r="8" spans="1:13" ht="60" customHeight="1" x14ac:dyDescent="0.4">
      <c r="A8" s="49">
        <v>3</v>
      </c>
      <c r="B8" s="8" t="s">
        <v>43</v>
      </c>
      <c r="C8" s="8" t="s">
        <v>20</v>
      </c>
      <c r="D8" s="15">
        <v>45036</v>
      </c>
      <c r="E8" s="19" t="s">
        <v>29</v>
      </c>
      <c r="F8" s="9" t="s">
        <v>23</v>
      </c>
      <c r="G8" s="24" t="s">
        <v>18</v>
      </c>
      <c r="H8" s="24">
        <f>5043000*1.1</f>
        <v>5547300</v>
      </c>
      <c r="I8" s="46" t="s">
        <v>18</v>
      </c>
      <c r="J8" s="10" t="s">
        <v>15</v>
      </c>
      <c r="K8" s="10" t="s">
        <v>15</v>
      </c>
      <c r="L8" s="21" t="s">
        <v>15</v>
      </c>
      <c r="M8" s="50"/>
    </row>
    <row r="9" spans="1:13" ht="60" customHeight="1" x14ac:dyDescent="0.4">
      <c r="A9" s="49">
        <v>4</v>
      </c>
      <c r="B9" s="8" t="s">
        <v>30</v>
      </c>
      <c r="C9" s="8" t="s">
        <v>20</v>
      </c>
      <c r="D9" s="15">
        <v>45036</v>
      </c>
      <c r="E9" s="19" t="s">
        <v>31</v>
      </c>
      <c r="F9" s="9" t="s">
        <v>23</v>
      </c>
      <c r="G9" s="24" t="s">
        <v>18</v>
      </c>
      <c r="H9" s="24">
        <f>4550000*1.1</f>
        <v>5005000</v>
      </c>
      <c r="I9" s="46" t="s">
        <v>18</v>
      </c>
      <c r="J9" s="10" t="s">
        <v>15</v>
      </c>
      <c r="K9" s="10" t="s">
        <v>15</v>
      </c>
      <c r="L9" s="10" t="s">
        <v>15</v>
      </c>
      <c r="M9" s="50"/>
    </row>
    <row r="10" spans="1:13" ht="60" customHeight="1" x14ac:dyDescent="0.4">
      <c r="A10" s="49">
        <v>5</v>
      </c>
      <c r="B10" s="8" t="s">
        <v>32</v>
      </c>
      <c r="C10" s="8" t="s">
        <v>20</v>
      </c>
      <c r="D10" s="15">
        <v>45036</v>
      </c>
      <c r="E10" s="19" t="s">
        <v>31</v>
      </c>
      <c r="F10" s="9" t="s">
        <v>23</v>
      </c>
      <c r="G10" s="24" t="s">
        <v>18</v>
      </c>
      <c r="H10" s="24">
        <f>13600000*1.1</f>
        <v>14960000.000000002</v>
      </c>
      <c r="I10" s="46" t="s">
        <v>18</v>
      </c>
      <c r="J10" s="10" t="s">
        <v>15</v>
      </c>
      <c r="K10" s="10" t="s">
        <v>15</v>
      </c>
      <c r="L10" s="10" t="s">
        <v>15</v>
      </c>
      <c r="M10" s="50"/>
    </row>
    <row r="11" spans="1:13" ht="60" customHeight="1" x14ac:dyDescent="0.4">
      <c r="A11" s="49">
        <v>6</v>
      </c>
      <c r="B11" s="8" t="s">
        <v>33</v>
      </c>
      <c r="C11" s="8" t="s">
        <v>20</v>
      </c>
      <c r="D11" s="15">
        <v>45036</v>
      </c>
      <c r="E11" s="8" t="s">
        <v>34</v>
      </c>
      <c r="F11" s="9" t="s">
        <v>23</v>
      </c>
      <c r="G11" s="24" t="s">
        <v>18</v>
      </c>
      <c r="H11" s="24">
        <f>5900000*1.1</f>
        <v>6490000.0000000009</v>
      </c>
      <c r="I11" s="46" t="s">
        <v>18</v>
      </c>
      <c r="J11" s="10" t="s">
        <v>15</v>
      </c>
      <c r="K11" s="10" t="s">
        <v>15</v>
      </c>
      <c r="L11" s="10" t="s">
        <v>15</v>
      </c>
      <c r="M11" s="51"/>
    </row>
    <row r="12" spans="1:13" ht="60" customHeight="1" x14ac:dyDescent="0.4">
      <c r="A12" s="49">
        <v>7</v>
      </c>
      <c r="B12" s="8" t="s">
        <v>35</v>
      </c>
      <c r="C12" s="8" t="s">
        <v>20</v>
      </c>
      <c r="D12" s="15">
        <v>45036</v>
      </c>
      <c r="E12" s="8" t="s">
        <v>36</v>
      </c>
      <c r="F12" s="9" t="s">
        <v>23</v>
      </c>
      <c r="G12" s="24" t="s">
        <v>18</v>
      </c>
      <c r="H12" s="24">
        <f>4500000*1.1</f>
        <v>4950000</v>
      </c>
      <c r="I12" s="46" t="s">
        <v>18</v>
      </c>
      <c r="J12" s="10" t="s">
        <v>15</v>
      </c>
      <c r="K12" s="10" t="s">
        <v>15</v>
      </c>
      <c r="L12" s="10" t="s">
        <v>15</v>
      </c>
      <c r="M12" s="50"/>
    </row>
    <row r="13" spans="1:13" ht="60" customHeight="1" x14ac:dyDescent="0.4">
      <c r="A13" s="49">
        <v>8</v>
      </c>
      <c r="B13" s="8" t="s">
        <v>37</v>
      </c>
      <c r="C13" s="8" t="s">
        <v>20</v>
      </c>
      <c r="D13" s="15">
        <v>45036</v>
      </c>
      <c r="E13" s="19" t="s">
        <v>25</v>
      </c>
      <c r="F13" s="9" t="s">
        <v>23</v>
      </c>
      <c r="G13" s="24" t="s">
        <v>18</v>
      </c>
      <c r="H13" s="24">
        <f>7140000*1.1</f>
        <v>7854000.0000000009</v>
      </c>
      <c r="I13" s="46" t="s">
        <v>18</v>
      </c>
      <c r="J13" s="10" t="s">
        <v>15</v>
      </c>
      <c r="K13" s="10" t="s">
        <v>15</v>
      </c>
      <c r="L13" s="10" t="s">
        <v>15</v>
      </c>
      <c r="M13" s="50"/>
    </row>
    <row r="14" spans="1:13" ht="60" customHeight="1" x14ac:dyDescent="0.4">
      <c r="A14" s="49">
        <v>9</v>
      </c>
      <c r="B14" s="8" t="s">
        <v>38</v>
      </c>
      <c r="C14" s="8" t="s">
        <v>20</v>
      </c>
      <c r="D14" s="15">
        <v>45036</v>
      </c>
      <c r="E14" s="8" t="s">
        <v>34</v>
      </c>
      <c r="F14" s="9" t="s">
        <v>23</v>
      </c>
      <c r="G14" s="24" t="s">
        <v>18</v>
      </c>
      <c r="H14" s="24">
        <f>1230000*1.1</f>
        <v>1353000</v>
      </c>
      <c r="I14" s="46" t="s">
        <v>18</v>
      </c>
      <c r="J14" s="10" t="s">
        <v>15</v>
      </c>
      <c r="K14" s="10" t="s">
        <v>15</v>
      </c>
      <c r="L14" s="21" t="s">
        <v>15</v>
      </c>
      <c r="M14" s="50"/>
    </row>
    <row r="15" spans="1:13" ht="60" customHeight="1" x14ac:dyDescent="0.4">
      <c r="A15" s="49">
        <v>10</v>
      </c>
      <c r="B15" s="11" t="s">
        <v>72</v>
      </c>
      <c r="C15" s="19" t="s">
        <v>19</v>
      </c>
      <c r="D15" s="12">
        <v>45041</v>
      </c>
      <c r="E15" s="8" t="s">
        <v>25</v>
      </c>
      <c r="F15" s="9" t="s">
        <v>26</v>
      </c>
      <c r="G15" s="24" t="s">
        <v>18</v>
      </c>
      <c r="H15" s="28">
        <v>6248000</v>
      </c>
      <c r="I15" s="46" t="s">
        <v>18</v>
      </c>
      <c r="J15" s="10" t="s">
        <v>15</v>
      </c>
      <c r="K15" s="10" t="s">
        <v>15</v>
      </c>
      <c r="L15" s="21" t="s">
        <v>15</v>
      </c>
      <c r="M15" s="50"/>
    </row>
    <row r="16" spans="1:13" ht="60" customHeight="1" x14ac:dyDescent="0.4">
      <c r="A16" s="49">
        <v>11</v>
      </c>
      <c r="B16" s="11" t="s">
        <v>71</v>
      </c>
      <c r="C16" s="19" t="s">
        <v>19</v>
      </c>
      <c r="D16" s="12">
        <v>45041</v>
      </c>
      <c r="E16" s="8" t="s">
        <v>27</v>
      </c>
      <c r="F16" s="9" t="s">
        <v>26</v>
      </c>
      <c r="G16" s="24" t="s">
        <v>18</v>
      </c>
      <c r="H16" s="28">
        <v>3399000</v>
      </c>
      <c r="I16" s="46" t="s">
        <v>18</v>
      </c>
      <c r="J16" s="10" t="s">
        <v>15</v>
      </c>
      <c r="K16" s="10" t="s">
        <v>15</v>
      </c>
      <c r="L16" s="21" t="s">
        <v>15</v>
      </c>
      <c r="M16" s="50"/>
    </row>
    <row r="17" spans="1:13" ht="60" customHeight="1" x14ac:dyDescent="0.4">
      <c r="A17" s="49">
        <v>12</v>
      </c>
      <c r="B17" s="11" t="s">
        <v>70</v>
      </c>
      <c r="C17" s="19" t="s">
        <v>19</v>
      </c>
      <c r="D17" s="12">
        <v>45041</v>
      </c>
      <c r="E17" s="8" t="s">
        <v>27</v>
      </c>
      <c r="F17" s="9" t="s">
        <v>26</v>
      </c>
      <c r="G17" s="24" t="s">
        <v>18</v>
      </c>
      <c r="H17" s="28">
        <v>5423000</v>
      </c>
      <c r="I17" s="46" t="s">
        <v>18</v>
      </c>
      <c r="J17" s="10" t="s">
        <v>15</v>
      </c>
      <c r="K17" s="10" t="s">
        <v>15</v>
      </c>
      <c r="L17" s="21" t="s">
        <v>15</v>
      </c>
      <c r="M17" s="50"/>
    </row>
    <row r="18" spans="1:13" ht="60" customHeight="1" x14ac:dyDescent="0.4">
      <c r="A18" s="49">
        <v>13</v>
      </c>
      <c r="B18" s="11" t="s">
        <v>69</v>
      </c>
      <c r="C18" s="19" t="s">
        <v>19</v>
      </c>
      <c r="D18" s="12">
        <v>45041</v>
      </c>
      <c r="E18" s="8" t="s">
        <v>27</v>
      </c>
      <c r="F18" s="9" t="s">
        <v>26</v>
      </c>
      <c r="G18" s="24" t="s">
        <v>18</v>
      </c>
      <c r="H18" s="28">
        <v>6072000</v>
      </c>
      <c r="I18" s="46" t="s">
        <v>18</v>
      </c>
      <c r="J18" s="10" t="s">
        <v>15</v>
      </c>
      <c r="K18" s="10" t="s">
        <v>15</v>
      </c>
      <c r="L18" s="21" t="s">
        <v>15</v>
      </c>
      <c r="M18" s="50"/>
    </row>
    <row r="19" spans="1:13" s="4" customFormat="1" ht="60" customHeight="1" x14ac:dyDescent="0.4">
      <c r="A19" s="49">
        <v>14</v>
      </c>
      <c r="B19" s="11" t="s">
        <v>68</v>
      </c>
      <c r="C19" s="19" t="s">
        <v>19</v>
      </c>
      <c r="D19" s="12">
        <v>45041</v>
      </c>
      <c r="E19" s="8" t="s">
        <v>27</v>
      </c>
      <c r="F19" s="9" t="s">
        <v>26</v>
      </c>
      <c r="G19" s="24" t="s">
        <v>18</v>
      </c>
      <c r="H19" s="28">
        <v>5555000</v>
      </c>
      <c r="I19" s="46" t="s">
        <v>18</v>
      </c>
      <c r="J19" s="10" t="s">
        <v>15</v>
      </c>
      <c r="K19" s="10" t="s">
        <v>15</v>
      </c>
      <c r="L19" s="21" t="s">
        <v>15</v>
      </c>
      <c r="M19" s="52"/>
    </row>
    <row r="20" spans="1:13" s="23" customFormat="1" ht="60" customHeight="1" x14ac:dyDescent="0.4">
      <c r="A20" s="49">
        <v>15</v>
      </c>
      <c r="B20" s="11" t="s">
        <v>67</v>
      </c>
      <c r="C20" s="19" t="s">
        <v>19</v>
      </c>
      <c r="D20" s="12">
        <v>45041</v>
      </c>
      <c r="E20" s="19" t="s">
        <v>28</v>
      </c>
      <c r="F20" s="9" t="s">
        <v>26</v>
      </c>
      <c r="G20" s="24" t="s">
        <v>18</v>
      </c>
      <c r="H20" s="27">
        <v>5907000</v>
      </c>
      <c r="I20" s="46" t="s">
        <v>18</v>
      </c>
      <c r="J20" s="10" t="s">
        <v>15</v>
      </c>
      <c r="K20" s="10" t="s">
        <v>15</v>
      </c>
      <c r="L20" s="21" t="s">
        <v>15</v>
      </c>
      <c r="M20" s="50"/>
    </row>
    <row r="21" spans="1:13" s="23" customFormat="1" ht="60" customHeight="1" x14ac:dyDescent="0.4">
      <c r="A21" s="49">
        <v>16</v>
      </c>
      <c r="B21" s="11" t="s">
        <v>66</v>
      </c>
      <c r="C21" s="19" t="s">
        <v>19</v>
      </c>
      <c r="D21" s="12">
        <v>45041</v>
      </c>
      <c r="E21" s="8" t="s">
        <v>27</v>
      </c>
      <c r="F21" s="9" t="s">
        <v>26</v>
      </c>
      <c r="G21" s="24" t="s">
        <v>18</v>
      </c>
      <c r="H21" s="27">
        <v>1133000</v>
      </c>
      <c r="I21" s="46" t="s">
        <v>18</v>
      </c>
      <c r="J21" s="10" t="s">
        <v>15</v>
      </c>
      <c r="K21" s="10" t="s">
        <v>15</v>
      </c>
      <c r="L21" s="21" t="s">
        <v>15</v>
      </c>
      <c r="M21" s="50"/>
    </row>
    <row r="22" spans="1:13" s="23" customFormat="1" ht="60" customHeight="1" x14ac:dyDescent="0.4">
      <c r="A22" s="49">
        <v>17</v>
      </c>
      <c r="B22" s="11" t="s">
        <v>65</v>
      </c>
      <c r="C22" s="19" t="s">
        <v>19</v>
      </c>
      <c r="D22" s="12">
        <v>45041</v>
      </c>
      <c r="E22" s="8" t="s">
        <v>27</v>
      </c>
      <c r="F22" s="9" t="s">
        <v>26</v>
      </c>
      <c r="G22" s="24" t="s">
        <v>18</v>
      </c>
      <c r="H22" s="27">
        <v>1012000</v>
      </c>
      <c r="I22" s="46" t="s">
        <v>18</v>
      </c>
      <c r="J22" s="10" t="s">
        <v>15</v>
      </c>
      <c r="K22" s="10" t="s">
        <v>15</v>
      </c>
      <c r="L22" s="21" t="s">
        <v>15</v>
      </c>
      <c r="M22" s="50"/>
    </row>
    <row r="23" spans="1:13" s="31" customFormat="1" ht="60" customHeight="1" x14ac:dyDescent="0.4">
      <c r="A23" s="49">
        <v>18</v>
      </c>
      <c r="B23" s="11" t="s">
        <v>64</v>
      </c>
      <c r="C23" s="8" t="s">
        <v>73</v>
      </c>
      <c r="D23" s="12">
        <v>45042</v>
      </c>
      <c r="E23" s="29" t="s">
        <v>80</v>
      </c>
      <c r="F23" s="9" t="s">
        <v>23</v>
      </c>
      <c r="G23" s="24" t="s">
        <v>18</v>
      </c>
      <c r="H23" s="28">
        <v>7564700</v>
      </c>
      <c r="I23" s="46" t="s">
        <v>18</v>
      </c>
      <c r="J23" s="30" t="s">
        <v>18</v>
      </c>
      <c r="K23" s="30" t="s">
        <v>18</v>
      </c>
      <c r="L23" s="30" t="s">
        <v>18</v>
      </c>
      <c r="M23" s="53"/>
    </row>
    <row r="24" spans="1:13" s="31" customFormat="1" ht="60" customHeight="1" x14ac:dyDescent="0.4">
      <c r="A24" s="49">
        <v>19</v>
      </c>
      <c r="B24" s="11" t="s">
        <v>63</v>
      </c>
      <c r="C24" s="8" t="s">
        <v>73</v>
      </c>
      <c r="D24" s="12">
        <v>45042</v>
      </c>
      <c r="E24" s="29" t="s">
        <v>80</v>
      </c>
      <c r="F24" s="9" t="s">
        <v>23</v>
      </c>
      <c r="G24" s="24" t="s">
        <v>18</v>
      </c>
      <c r="H24" s="28">
        <v>7806700</v>
      </c>
      <c r="I24" s="46" t="s">
        <v>18</v>
      </c>
      <c r="J24" s="30" t="s">
        <v>18</v>
      </c>
      <c r="K24" s="30" t="s">
        <v>18</v>
      </c>
      <c r="L24" s="30" t="s">
        <v>18</v>
      </c>
      <c r="M24" s="53"/>
    </row>
    <row r="25" spans="1:13" ht="60" customHeight="1" x14ac:dyDescent="0.4">
      <c r="A25" s="49">
        <v>20</v>
      </c>
      <c r="B25" s="11" t="s">
        <v>62</v>
      </c>
      <c r="C25" s="8" t="s">
        <v>73</v>
      </c>
      <c r="D25" s="12">
        <v>45042</v>
      </c>
      <c r="E25" s="29" t="s">
        <v>80</v>
      </c>
      <c r="F25" s="9" t="s">
        <v>23</v>
      </c>
      <c r="G25" s="24" t="s">
        <v>18</v>
      </c>
      <c r="H25" s="24">
        <v>8928700</v>
      </c>
      <c r="I25" s="46" t="s">
        <v>18</v>
      </c>
      <c r="J25" s="30" t="s">
        <v>18</v>
      </c>
      <c r="K25" s="30" t="s">
        <v>18</v>
      </c>
      <c r="L25" s="30" t="s">
        <v>18</v>
      </c>
      <c r="M25" s="50"/>
    </row>
    <row r="26" spans="1:13" ht="60" customHeight="1" x14ac:dyDescent="0.4">
      <c r="A26" s="49">
        <v>21</v>
      </c>
      <c r="B26" s="11" t="s">
        <v>61</v>
      </c>
      <c r="C26" s="8" t="s">
        <v>73</v>
      </c>
      <c r="D26" s="12">
        <v>45042</v>
      </c>
      <c r="E26" s="29" t="s">
        <v>80</v>
      </c>
      <c r="F26" s="9" t="s">
        <v>23</v>
      </c>
      <c r="G26" s="24" t="s">
        <v>18</v>
      </c>
      <c r="H26" s="24">
        <v>6695700</v>
      </c>
      <c r="I26" s="46" t="s">
        <v>18</v>
      </c>
      <c r="J26" s="30" t="s">
        <v>18</v>
      </c>
      <c r="K26" s="30" t="s">
        <v>18</v>
      </c>
      <c r="L26" s="30" t="s">
        <v>18</v>
      </c>
      <c r="M26" s="50"/>
    </row>
    <row r="27" spans="1:13" s="23" customFormat="1" ht="60" customHeight="1" x14ac:dyDescent="0.4">
      <c r="A27" s="49">
        <v>22</v>
      </c>
      <c r="B27" s="11" t="s">
        <v>44</v>
      </c>
      <c r="C27" s="8" t="s">
        <v>73</v>
      </c>
      <c r="D27" s="12">
        <v>45042</v>
      </c>
      <c r="E27" s="29" t="s">
        <v>80</v>
      </c>
      <c r="F27" s="9" t="s">
        <v>23</v>
      </c>
      <c r="G27" s="24" t="s">
        <v>18</v>
      </c>
      <c r="H27" s="27">
        <v>9874700</v>
      </c>
      <c r="I27" s="46" t="s">
        <v>18</v>
      </c>
      <c r="J27" s="30" t="s">
        <v>18</v>
      </c>
      <c r="K27" s="30" t="s">
        <v>18</v>
      </c>
      <c r="L27" s="30" t="s">
        <v>18</v>
      </c>
      <c r="M27" s="50"/>
    </row>
    <row r="28" spans="1:13" ht="60" customHeight="1" x14ac:dyDescent="0.4">
      <c r="A28" s="49">
        <v>23</v>
      </c>
      <c r="B28" s="11" t="s">
        <v>45</v>
      </c>
      <c r="C28" s="8" t="s">
        <v>73</v>
      </c>
      <c r="D28" s="12">
        <v>45042</v>
      </c>
      <c r="E28" s="29" t="s">
        <v>80</v>
      </c>
      <c r="F28" s="9" t="s">
        <v>23</v>
      </c>
      <c r="G28" s="24" t="s">
        <v>18</v>
      </c>
      <c r="H28" s="24">
        <v>11524700</v>
      </c>
      <c r="I28" s="46" t="s">
        <v>18</v>
      </c>
      <c r="J28" s="30" t="s">
        <v>18</v>
      </c>
      <c r="K28" s="30" t="s">
        <v>18</v>
      </c>
      <c r="L28" s="30" t="s">
        <v>18</v>
      </c>
      <c r="M28" s="54"/>
    </row>
    <row r="29" spans="1:13" s="4" customFormat="1" ht="60" customHeight="1" x14ac:dyDescent="0.4">
      <c r="A29" s="49">
        <v>24</v>
      </c>
      <c r="B29" s="11" t="s">
        <v>46</v>
      </c>
      <c r="C29" s="8" t="s">
        <v>73</v>
      </c>
      <c r="D29" s="12">
        <v>45042</v>
      </c>
      <c r="E29" s="8" t="s">
        <v>81</v>
      </c>
      <c r="F29" s="9" t="s">
        <v>23</v>
      </c>
      <c r="G29" s="24" t="s">
        <v>18</v>
      </c>
      <c r="H29" s="24">
        <v>10252000</v>
      </c>
      <c r="I29" s="46" t="s">
        <v>18</v>
      </c>
      <c r="J29" s="30" t="s">
        <v>18</v>
      </c>
      <c r="K29" s="30" t="s">
        <v>18</v>
      </c>
      <c r="L29" s="30" t="s">
        <v>18</v>
      </c>
      <c r="M29" s="52"/>
    </row>
    <row r="30" spans="1:13" ht="60" customHeight="1" x14ac:dyDescent="0.4">
      <c r="A30" s="49">
        <v>25</v>
      </c>
      <c r="B30" s="11" t="s">
        <v>47</v>
      </c>
      <c r="C30" s="8" t="s">
        <v>73</v>
      </c>
      <c r="D30" s="12">
        <v>45042</v>
      </c>
      <c r="E30" s="29" t="s">
        <v>80</v>
      </c>
      <c r="F30" s="9" t="s">
        <v>23</v>
      </c>
      <c r="G30" s="24" t="s">
        <v>18</v>
      </c>
      <c r="H30" s="24">
        <v>6904700</v>
      </c>
      <c r="I30" s="46" t="s">
        <v>18</v>
      </c>
      <c r="J30" s="30" t="s">
        <v>18</v>
      </c>
      <c r="K30" s="30" t="s">
        <v>18</v>
      </c>
      <c r="L30" s="30" t="s">
        <v>18</v>
      </c>
      <c r="M30" s="55"/>
    </row>
    <row r="31" spans="1:13" ht="60" customHeight="1" x14ac:dyDescent="0.4">
      <c r="A31" s="49">
        <v>26</v>
      </c>
      <c r="B31" s="8" t="s">
        <v>48</v>
      </c>
      <c r="C31" s="29" t="s">
        <v>74</v>
      </c>
      <c r="D31" s="15">
        <v>45035</v>
      </c>
      <c r="E31" s="8" t="s">
        <v>77</v>
      </c>
      <c r="F31" s="9" t="s">
        <v>23</v>
      </c>
      <c r="G31" s="24" t="s">
        <v>18</v>
      </c>
      <c r="H31" s="24">
        <v>5025900</v>
      </c>
      <c r="I31" s="46" t="s">
        <v>18</v>
      </c>
      <c r="J31" s="10" t="s">
        <v>15</v>
      </c>
      <c r="K31" s="10" t="s">
        <v>15</v>
      </c>
      <c r="L31" s="10" t="s">
        <v>15</v>
      </c>
      <c r="M31" s="55"/>
    </row>
    <row r="32" spans="1:13" ht="60" customHeight="1" x14ac:dyDescent="0.4">
      <c r="A32" s="49">
        <v>27</v>
      </c>
      <c r="B32" s="11" t="s">
        <v>49</v>
      </c>
      <c r="C32" s="29" t="s">
        <v>74</v>
      </c>
      <c r="D32" s="15">
        <v>45035</v>
      </c>
      <c r="E32" s="8" t="s">
        <v>39</v>
      </c>
      <c r="F32" s="9" t="s">
        <v>23</v>
      </c>
      <c r="G32" s="24" t="s">
        <v>18</v>
      </c>
      <c r="H32" s="28">
        <v>8767000</v>
      </c>
      <c r="I32" s="46" t="s">
        <v>18</v>
      </c>
      <c r="J32" s="10" t="s">
        <v>18</v>
      </c>
      <c r="K32" s="10" t="s">
        <v>18</v>
      </c>
      <c r="L32" s="10" t="s">
        <v>18</v>
      </c>
      <c r="M32" s="56"/>
    </row>
    <row r="33" spans="1:14" s="23" customFormat="1" ht="60" customHeight="1" x14ac:dyDescent="0.4">
      <c r="A33" s="49">
        <v>28</v>
      </c>
      <c r="B33" s="8" t="s">
        <v>50</v>
      </c>
      <c r="C33" s="29" t="s">
        <v>74</v>
      </c>
      <c r="D33" s="15">
        <v>45035</v>
      </c>
      <c r="E33" s="8" t="s">
        <v>77</v>
      </c>
      <c r="F33" s="9" t="s">
        <v>23</v>
      </c>
      <c r="G33" s="24" t="s">
        <v>18</v>
      </c>
      <c r="H33" s="24">
        <v>8306100</v>
      </c>
      <c r="I33" s="46" t="s">
        <v>18</v>
      </c>
      <c r="J33" s="10" t="s">
        <v>15</v>
      </c>
      <c r="K33" s="10" t="s">
        <v>15</v>
      </c>
      <c r="L33" s="10" t="s">
        <v>15</v>
      </c>
      <c r="M33" s="56"/>
    </row>
    <row r="34" spans="1:14" ht="60" customHeight="1" x14ac:dyDescent="0.4">
      <c r="A34" s="49">
        <v>29</v>
      </c>
      <c r="B34" s="8" t="s">
        <v>51</v>
      </c>
      <c r="C34" s="29" t="s">
        <v>74</v>
      </c>
      <c r="D34" s="15">
        <v>45035</v>
      </c>
      <c r="E34" s="19" t="s">
        <v>82</v>
      </c>
      <c r="F34" s="9" t="s">
        <v>23</v>
      </c>
      <c r="G34" s="24" t="s">
        <v>18</v>
      </c>
      <c r="H34" s="24">
        <v>12623600</v>
      </c>
      <c r="I34" s="46" t="s">
        <v>18</v>
      </c>
      <c r="J34" s="10" t="s">
        <v>15</v>
      </c>
      <c r="K34" s="10" t="s">
        <v>15</v>
      </c>
      <c r="L34" s="21" t="s">
        <v>15</v>
      </c>
      <c r="M34" s="56"/>
    </row>
    <row r="35" spans="1:14" s="4" customFormat="1" ht="60" customHeight="1" x14ac:dyDescent="0.4">
      <c r="A35" s="49">
        <v>30</v>
      </c>
      <c r="B35" s="8" t="s">
        <v>52</v>
      </c>
      <c r="C35" s="29" t="s">
        <v>74</v>
      </c>
      <c r="D35" s="15">
        <v>45035</v>
      </c>
      <c r="E35" s="29" t="s">
        <v>83</v>
      </c>
      <c r="F35" s="9" t="s">
        <v>23</v>
      </c>
      <c r="G35" s="24" t="s">
        <v>18</v>
      </c>
      <c r="H35" s="24">
        <v>8834100</v>
      </c>
      <c r="I35" s="46" t="s">
        <v>18</v>
      </c>
      <c r="J35" s="10" t="s">
        <v>76</v>
      </c>
      <c r="K35" s="10" t="s">
        <v>40</v>
      </c>
      <c r="L35" s="35">
        <v>1</v>
      </c>
      <c r="M35" s="53"/>
    </row>
    <row r="36" spans="1:14" ht="60" customHeight="1" x14ac:dyDescent="0.4">
      <c r="A36" s="49">
        <v>31</v>
      </c>
      <c r="B36" s="8" t="s">
        <v>53</v>
      </c>
      <c r="C36" s="29" t="s">
        <v>74</v>
      </c>
      <c r="D36" s="15">
        <v>45035</v>
      </c>
      <c r="E36" s="8" t="s">
        <v>84</v>
      </c>
      <c r="F36" s="9" t="s">
        <v>23</v>
      </c>
      <c r="G36" s="24" t="s">
        <v>18</v>
      </c>
      <c r="H36" s="24">
        <v>3080000</v>
      </c>
      <c r="I36" s="46" t="s">
        <v>18</v>
      </c>
      <c r="J36" s="10" t="s">
        <v>15</v>
      </c>
      <c r="K36" s="10" t="s">
        <v>15</v>
      </c>
      <c r="L36" s="10" t="s">
        <v>15</v>
      </c>
      <c r="M36" s="57"/>
    </row>
    <row r="37" spans="1:14" s="34" customFormat="1" ht="60" customHeight="1" x14ac:dyDescent="0.4">
      <c r="A37" s="49">
        <v>32</v>
      </c>
      <c r="B37" s="8" t="s">
        <v>54</v>
      </c>
      <c r="C37" s="29" t="s">
        <v>74</v>
      </c>
      <c r="D37" s="15">
        <v>45035</v>
      </c>
      <c r="E37" s="8" t="s">
        <v>87</v>
      </c>
      <c r="F37" s="9" t="s">
        <v>23</v>
      </c>
      <c r="G37" s="24" t="s">
        <v>18</v>
      </c>
      <c r="H37" s="24">
        <v>8486500</v>
      </c>
      <c r="I37" s="46" t="s">
        <v>18</v>
      </c>
      <c r="J37" s="10" t="s">
        <v>15</v>
      </c>
      <c r="K37" s="10" t="s">
        <v>15</v>
      </c>
      <c r="L37" s="10" t="s">
        <v>15</v>
      </c>
      <c r="M37" s="57"/>
      <c r="N37" s="25"/>
    </row>
    <row r="38" spans="1:14" ht="60" customHeight="1" x14ac:dyDescent="0.4">
      <c r="A38" s="49">
        <v>33</v>
      </c>
      <c r="B38" s="8" t="s">
        <v>55</v>
      </c>
      <c r="C38" s="29" t="s">
        <v>74</v>
      </c>
      <c r="D38" s="15">
        <v>45035</v>
      </c>
      <c r="E38" s="8" t="s">
        <v>85</v>
      </c>
      <c r="F38" s="9" t="s">
        <v>23</v>
      </c>
      <c r="G38" s="24" t="s">
        <v>18</v>
      </c>
      <c r="H38" s="24">
        <v>2068000</v>
      </c>
      <c r="I38" s="46" t="s">
        <v>18</v>
      </c>
      <c r="J38" s="10" t="s">
        <v>15</v>
      </c>
      <c r="K38" s="10" t="s">
        <v>15</v>
      </c>
      <c r="L38" s="10" t="s">
        <v>15</v>
      </c>
      <c r="M38" s="55"/>
    </row>
    <row r="39" spans="1:14" ht="60" customHeight="1" x14ac:dyDescent="0.4">
      <c r="A39" s="49">
        <v>34</v>
      </c>
      <c r="B39" s="18" t="s">
        <v>56</v>
      </c>
      <c r="C39" s="29" t="s">
        <v>74</v>
      </c>
      <c r="D39" s="15">
        <v>45035</v>
      </c>
      <c r="E39" s="8" t="s">
        <v>86</v>
      </c>
      <c r="F39" s="9" t="s">
        <v>23</v>
      </c>
      <c r="G39" s="24" t="s">
        <v>18</v>
      </c>
      <c r="H39" s="24">
        <v>3938000</v>
      </c>
      <c r="I39" s="46" t="s">
        <v>18</v>
      </c>
      <c r="J39" s="10" t="s">
        <v>15</v>
      </c>
      <c r="K39" s="10" t="s">
        <v>15</v>
      </c>
      <c r="L39" s="10" t="s">
        <v>15</v>
      </c>
      <c r="M39" s="55"/>
    </row>
    <row r="40" spans="1:14" s="4" customFormat="1" ht="60" customHeight="1" x14ac:dyDescent="0.4">
      <c r="A40" s="49">
        <v>35</v>
      </c>
      <c r="B40" s="8" t="s">
        <v>41</v>
      </c>
      <c r="C40" s="29" t="s">
        <v>74</v>
      </c>
      <c r="D40" s="15">
        <v>45035</v>
      </c>
      <c r="E40" s="29" t="s">
        <v>85</v>
      </c>
      <c r="F40" s="9" t="s">
        <v>23</v>
      </c>
      <c r="G40" s="24" t="s">
        <v>18</v>
      </c>
      <c r="H40" s="24">
        <v>5357000</v>
      </c>
      <c r="I40" s="46" t="s">
        <v>18</v>
      </c>
      <c r="J40" s="10" t="s">
        <v>15</v>
      </c>
      <c r="K40" s="10" t="s">
        <v>15</v>
      </c>
      <c r="L40" s="10" t="s">
        <v>15</v>
      </c>
      <c r="M40" s="53"/>
    </row>
    <row r="41" spans="1:14" s="4" customFormat="1" ht="60" customHeight="1" x14ac:dyDescent="0.4">
      <c r="A41" s="49">
        <v>36</v>
      </c>
      <c r="B41" s="11" t="s">
        <v>57</v>
      </c>
      <c r="C41" s="29" t="s">
        <v>74</v>
      </c>
      <c r="D41" s="15">
        <v>45035</v>
      </c>
      <c r="E41" s="29" t="s">
        <v>87</v>
      </c>
      <c r="F41" s="9" t="s">
        <v>23</v>
      </c>
      <c r="G41" s="24" t="s">
        <v>18</v>
      </c>
      <c r="H41" s="28">
        <v>6990500</v>
      </c>
      <c r="I41" s="46" t="s">
        <v>18</v>
      </c>
      <c r="J41" s="30" t="s">
        <v>18</v>
      </c>
      <c r="K41" s="30" t="s">
        <v>18</v>
      </c>
      <c r="L41" s="30" t="s">
        <v>18</v>
      </c>
      <c r="M41" s="56"/>
    </row>
    <row r="42" spans="1:14" ht="60" customHeight="1" x14ac:dyDescent="0.4">
      <c r="A42" s="49">
        <v>37</v>
      </c>
      <c r="B42" s="8" t="s">
        <v>58</v>
      </c>
      <c r="C42" s="29" t="s">
        <v>74</v>
      </c>
      <c r="D42" s="15">
        <v>45035</v>
      </c>
      <c r="E42" s="8" t="s">
        <v>87</v>
      </c>
      <c r="F42" s="9" t="s">
        <v>23</v>
      </c>
      <c r="G42" s="24" t="s">
        <v>18</v>
      </c>
      <c r="H42" s="24">
        <v>4847700</v>
      </c>
      <c r="I42" s="46" t="s">
        <v>18</v>
      </c>
      <c r="J42" s="10" t="s">
        <v>15</v>
      </c>
      <c r="K42" s="10" t="s">
        <v>15</v>
      </c>
      <c r="L42" s="10" t="s">
        <v>15</v>
      </c>
      <c r="M42" s="55"/>
    </row>
    <row r="43" spans="1:14" ht="60" customHeight="1" x14ac:dyDescent="0.4">
      <c r="A43" s="49">
        <v>38</v>
      </c>
      <c r="B43" s="18" t="s">
        <v>59</v>
      </c>
      <c r="C43" s="29" t="s">
        <v>74</v>
      </c>
      <c r="D43" s="15">
        <v>45035</v>
      </c>
      <c r="E43" s="8" t="s">
        <v>85</v>
      </c>
      <c r="F43" s="9" t="s">
        <v>23</v>
      </c>
      <c r="G43" s="24" t="s">
        <v>18</v>
      </c>
      <c r="H43" s="24">
        <v>7458000</v>
      </c>
      <c r="I43" s="46" t="s">
        <v>18</v>
      </c>
      <c r="J43" s="10" t="s">
        <v>15</v>
      </c>
      <c r="K43" s="10" t="s">
        <v>15</v>
      </c>
      <c r="L43" s="10" t="s">
        <v>15</v>
      </c>
      <c r="M43" s="55"/>
    </row>
    <row r="44" spans="1:14" s="4" customFormat="1" ht="60" customHeight="1" thickBot="1" x14ac:dyDescent="0.45">
      <c r="A44" s="36">
        <v>39</v>
      </c>
      <c r="B44" s="37" t="s">
        <v>60</v>
      </c>
      <c r="C44" s="38" t="s">
        <v>74</v>
      </c>
      <c r="D44" s="39">
        <v>45035</v>
      </c>
      <c r="E44" s="38" t="s">
        <v>86</v>
      </c>
      <c r="F44" s="40" t="s">
        <v>23</v>
      </c>
      <c r="G44" s="58" t="s">
        <v>18</v>
      </c>
      <c r="H44" s="58">
        <v>3883000</v>
      </c>
      <c r="I44" s="41" t="s">
        <v>18</v>
      </c>
      <c r="J44" s="42" t="s">
        <v>15</v>
      </c>
      <c r="K44" s="42" t="s">
        <v>15</v>
      </c>
      <c r="L44" s="42" t="s">
        <v>15</v>
      </c>
      <c r="M44" s="59"/>
    </row>
    <row r="45" spans="1:14" ht="14.25" customHeight="1" x14ac:dyDescent="0.4">
      <c r="B45" s="5" t="s">
        <v>16</v>
      </c>
    </row>
    <row r="46" spans="1:14" ht="14.25" customHeight="1" x14ac:dyDescent="0.4">
      <c r="B46" s="6" t="s">
        <v>17</v>
      </c>
    </row>
  </sheetData>
  <autoFilter ref="A4:M46" xr:uid="{1A8B6012-B71A-4178-B1D9-C2D8CEA43D8A}">
    <filterColumn colId="9" showButton="0"/>
    <filterColumn colId="10" showButton="0"/>
  </autoFilter>
  <mergeCells count="13">
    <mergeCell ref="A1:M1"/>
    <mergeCell ref="A2:M2"/>
    <mergeCell ref="A4:A5"/>
    <mergeCell ref="B4:B5"/>
    <mergeCell ref="C4:C5"/>
    <mergeCell ref="D4:D5"/>
    <mergeCell ref="E4:E5"/>
    <mergeCell ref="F4:F5"/>
    <mergeCell ref="G4:G5"/>
    <mergeCell ref="H4:H5"/>
    <mergeCell ref="M4:M5"/>
    <mergeCell ref="I4:I5"/>
    <mergeCell ref="J4:L4"/>
  </mergeCells>
  <phoneticPr fontId="1"/>
  <pageMargins left="0.70866141732283472" right="0.70866141732283472" top="0.74803149606299213" bottom="0.74803149606299213" header="0.31496062992125984" footer="0.31496062992125984"/>
  <pageSetup paperSize="9" scale="73" fitToHeight="0" orientation="landscape" r:id="rId1"/>
  <headerFooter>
    <oddHeader>&amp;L【別紙様式３】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真介</dc:creator>
  <cp:lastModifiedBy>遠藤 大士</cp:lastModifiedBy>
  <cp:lastPrinted>2023-05-17T04:54:09Z</cp:lastPrinted>
  <dcterms:created xsi:type="dcterms:W3CDTF">2019-05-17T04:39:24Z</dcterms:created>
  <dcterms:modified xsi:type="dcterms:W3CDTF">2023-05-17T04:54:41Z</dcterms:modified>
</cp:coreProperties>
</file>